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lena\Documents\0SIMBIO 2019\Papir 19\"/>
    </mc:Choice>
  </mc:AlternateContent>
  <xr:revisionPtr revIDLastSave="0" documentId="13_ncr:1_{C6CE5E54-7024-4B2D-A848-F4D87A5E0840}" xr6:coauthVersionLast="40" xr6:coauthVersionMax="40" xr10:uidLastSave="{00000000-0000-0000-0000-000000000000}"/>
  <bookViews>
    <workbookView xWindow="7080" yWindow="3105" windowWidth="21600" windowHeight="11385" firstSheet="3" activeTab="4" xr2:uid="{00000000-000D-0000-FFFF-FFFF00000000}"/>
  </bookViews>
  <sheets>
    <sheet name="osnovne12-13" sheetId="10" r:id="rId1"/>
    <sheet name="osnovne11-12" sheetId="7" r:id="rId2"/>
    <sheet name="podr12-13)" sheetId="11" r:id="rId3"/>
    <sheet name="List1" sheetId="9" r:id="rId4"/>
    <sheet name="osnovne 2017-18" sheetId="14" r:id="rId5"/>
    <sheet name="podr17-18" sheetId="15" r:id="rId6"/>
    <sheet name="vrtci 17-18" sheetId="16" r:id="rId7"/>
    <sheet name="osnovne 2018-19" sheetId="17" r:id="rId8"/>
    <sheet name="vrtci 18-19" sheetId="18" r:id="rId9"/>
    <sheet name="podr 18-19" sheetId="19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9" l="1"/>
  <c r="D33" i="19" l="1"/>
  <c r="E33" i="19"/>
  <c r="C33" i="19"/>
  <c r="E26" i="19"/>
  <c r="E30" i="19"/>
  <c r="E28" i="19"/>
  <c r="E24" i="19"/>
  <c r="E22" i="19"/>
  <c r="E16" i="19"/>
  <c r="E18" i="19"/>
  <c r="E20" i="19"/>
  <c r="E12" i="19"/>
  <c r="E14" i="19"/>
  <c r="D35" i="18"/>
  <c r="D55" i="17"/>
  <c r="E55" i="17"/>
  <c r="C55" i="17"/>
  <c r="E48" i="17"/>
  <c r="E44" i="17"/>
  <c r="E42" i="17"/>
  <c r="E38" i="17"/>
  <c r="E40" i="17"/>
  <c r="E32" i="17"/>
  <c r="E20" i="17"/>
  <c r="E36" i="17"/>
  <c r="E34" i="17"/>
  <c r="E16" i="17"/>
  <c r="E30" i="17"/>
  <c r="E28" i="17"/>
  <c r="E24" i="17"/>
  <c r="E22" i="17"/>
  <c r="E8" i="17"/>
  <c r="E18" i="17"/>
  <c r="E26" i="17"/>
  <c r="E14" i="17"/>
  <c r="E10" i="17"/>
  <c r="E12" i="17"/>
  <c r="E6" i="17"/>
  <c r="E28" i="15"/>
  <c r="D55" i="14"/>
  <c r="G35" i="16"/>
  <c r="D33" i="15"/>
  <c r="E33" i="15"/>
  <c r="E26" i="15"/>
  <c r="E12" i="15"/>
  <c r="E16" i="15"/>
  <c r="E22" i="15"/>
  <c r="E20" i="15"/>
  <c r="E24" i="15"/>
  <c r="E18" i="15"/>
  <c r="E30" i="15"/>
  <c r="E14" i="15"/>
  <c r="C33" i="15"/>
  <c r="C55" i="14"/>
  <c r="E55" i="14"/>
  <c r="E44" i="14"/>
  <c r="E18" i="14"/>
  <c r="E46" i="14"/>
  <c r="E14" i="14"/>
  <c r="E38" i="14"/>
  <c r="E40" i="14"/>
  <c r="E32" i="14"/>
  <c r="E42" i="14"/>
  <c r="E36" i="14"/>
  <c r="E24" i="14"/>
  <c r="E28" i="14"/>
  <c r="E16" i="14"/>
  <c r="E20" i="14"/>
  <c r="E30" i="14"/>
  <c r="E26" i="14"/>
  <c r="E22" i="14"/>
  <c r="E34" i="14"/>
  <c r="E12" i="14"/>
  <c r="E8" i="14"/>
  <c r="E10" i="14"/>
  <c r="E6" i="14"/>
  <c r="D26" i="11"/>
  <c r="E26" i="11"/>
  <c r="D67" i="10"/>
  <c r="E67" i="10"/>
  <c r="C26" i="11"/>
  <c r="E20" i="11"/>
  <c r="E18" i="11"/>
  <c r="E16" i="11"/>
  <c r="E14" i="11"/>
  <c r="E12" i="11"/>
  <c r="C67" i="10"/>
  <c r="E50" i="10"/>
  <c r="E46" i="10"/>
  <c r="E44" i="10"/>
  <c r="E42" i="10"/>
  <c r="E36" i="10"/>
  <c r="E34" i="10"/>
  <c r="E22" i="10"/>
  <c r="E24" i="10"/>
  <c r="E30" i="10"/>
  <c r="E20" i="10"/>
  <c r="E32" i="10"/>
  <c r="E26" i="10"/>
  <c r="E38" i="10"/>
  <c r="E28" i="10"/>
  <c r="E18" i="10"/>
  <c r="E14" i="10"/>
  <c r="E16" i="10"/>
  <c r="E12" i="10"/>
  <c r="E10" i="10"/>
  <c r="E8" i="10"/>
  <c r="E6" i="10"/>
  <c r="E30" i="7"/>
  <c r="E28" i="7"/>
  <c r="D57" i="7"/>
  <c r="E57" i="7"/>
  <c r="C57" i="7"/>
  <c r="E38" i="7"/>
  <c r="E36" i="7"/>
  <c r="E18" i="7"/>
  <c r="E34" i="7"/>
  <c r="E50" i="7"/>
  <c r="E32" i="7"/>
  <c r="E44" i="7"/>
  <c r="E14" i="7"/>
  <c r="E20" i="7"/>
  <c r="E26" i="7"/>
  <c r="E24" i="7"/>
  <c r="E42" i="7"/>
  <c r="E22" i="7"/>
  <c r="E12" i="7"/>
  <c r="E16" i="7"/>
  <c r="E10" i="7"/>
  <c r="E8" i="7"/>
  <c r="E46" i="7"/>
  <c r="E6" i="7"/>
</calcChain>
</file>

<file path=xl/sharedStrings.xml><?xml version="1.0" encoding="utf-8"?>
<sst xmlns="http://schemas.openxmlformats.org/spreadsheetml/2006/main" count="300" uniqueCount="110">
  <si>
    <t>Šola</t>
  </si>
  <si>
    <t>Število učencev</t>
  </si>
  <si>
    <t>količina/kg</t>
  </si>
  <si>
    <t>kg/učenca</t>
  </si>
  <si>
    <t xml:space="preserve">1. </t>
  </si>
  <si>
    <t>HUDINJA</t>
  </si>
  <si>
    <t>2.</t>
  </si>
  <si>
    <t>LJUBEČNA</t>
  </si>
  <si>
    <t>3.</t>
  </si>
  <si>
    <t>ŠTORE</t>
  </si>
  <si>
    <t>4.</t>
  </si>
  <si>
    <t>DRAMLJE</t>
  </si>
  <si>
    <t>DOBRNA</t>
  </si>
  <si>
    <t>III.OŠ</t>
  </si>
  <si>
    <t>OŠ ROŠ</t>
  </si>
  <si>
    <t>IV. OŠ</t>
  </si>
  <si>
    <t>II. OŠ</t>
  </si>
  <si>
    <t>LAVA</t>
  </si>
  <si>
    <t>FRANKOLOVO</t>
  </si>
  <si>
    <t>I.OŠ</t>
  </si>
  <si>
    <t>GLAZIJA</t>
  </si>
  <si>
    <t>VOJNIK</t>
  </si>
  <si>
    <t>OŠ F.KRAJNCA</t>
  </si>
  <si>
    <t>SKUPAJ</t>
  </si>
  <si>
    <t>Podatke pripravila: Meta Širca univ.dipl.biol.</t>
  </si>
  <si>
    <t>Število uč.</t>
  </si>
  <si>
    <t>1.</t>
  </si>
  <si>
    <t>SOCKA</t>
  </si>
  <si>
    <t>KOMPOLE</t>
  </si>
  <si>
    <t xml:space="preserve">ŠMARTNO </t>
  </si>
  <si>
    <t>SKUPAJ:</t>
  </si>
  <si>
    <t>Pripravila:</t>
  </si>
  <si>
    <t>Meta Širca</t>
  </si>
  <si>
    <t>DOBJE</t>
  </si>
  <si>
    <t>OŠ FRANJA MALGAJA</t>
  </si>
  <si>
    <t>GORICA SLIVNICA</t>
  </si>
  <si>
    <t xml:space="preserve">5. </t>
  </si>
  <si>
    <t>BLAGOVNA</t>
  </si>
  <si>
    <t xml:space="preserve">6. </t>
  </si>
  <si>
    <t>LOKA PRI ŽUSMU</t>
  </si>
  <si>
    <t>OŠ PONIKVA</t>
  </si>
  <si>
    <t>OŠ PETROVČE</t>
  </si>
  <si>
    <t>POLZELA</t>
  </si>
  <si>
    <t>Vrtec T. Čečeve</t>
  </si>
  <si>
    <t>BRASLOVČE</t>
  </si>
  <si>
    <t>ANDRAŽ NAD POLZELO</t>
  </si>
  <si>
    <t xml:space="preserve">ZBIRANJE ODPADNEGA PAPIRJA V PODRUŽNIČNIH ŠOLAH </t>
  </si>
  <si>
    <t>ZBIRANJE ODPADNEGA PAPIRJA V OSNOVNIH ŠOLAH V ŠOL.LETU 2011/12</t>
  </si>
  <si>
    <t>23.</t>
  </si>
  <si>
    <t>HRUŠEVEC</t>
  </si>
  <si>
    <t>Vrtec Mavrica Vojnik</t>
  </si>
  <si>
    <t>Vrtec Levček</t>
  </si>
  <si>
    <t>24.</t>
  </si>
  <si>
    <t>25.</t>
  </si>
  <si>
    <t>26.</t>
  </si>
  <si>
    <t>MESTO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</si>
  <si>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</si>
  <si>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</si>
  <si>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</si>
  <si>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</si>
  <si>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</si>
  <si>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</si>
  <si>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</si>
  <si>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</si>
  <si>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</si>
  <si>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</si>
  <si>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</si>
  <si>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</si>
  <si>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</si>
  <si>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</si>
  <si>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</si>
  <si>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</si>
  <si>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Datum: 31.05.2012</t>
  </si>
  <si>
    <t>ZBIRANJE ODPADNEGA PAPIRJA V OSNOVNIH ŠOLAH V ŠOL.LETU 2012/13</t>
  </si>
  <si>
    <t>V ŠOLSKEM LETU 2012/2013</t>
  </si>
  <si>
    <t>Vrtec Anice Černejeve</t>
  </si>
  <si>
    <t>Društvo Sožitje</t>
  </si>
  <si>
    <t>27.</t>
  </si>
  <si>
    <t>28.</t>
  </si>
  <si>
    <t>Vrtec Blagovna</t>
  </si>
  <si>
    <t>29.</t>
  </si>
  <si>
    <t>30.</t>
  </si>
  <si>
    <t>Vretec Gorica</t>
  </si>
  <si>
    <t>Datum: 30.04.2013</t>
  </si>
  <si>
    <t>Celje,30.04.2013</t>
  </si>
  <si>
    <t>GOMILSKO</t>
  </si>
  <si>
    <t>Vrtec Šentjur</t>
  </si>
  <si>
    <t>Vrtec Pešnica</t>
  </si>
  <si>
    <t>Vrtec Hruševec</t>
  </si>
  <si>
    <t>PREVORJE</t>
  </si>
  <si>
    <t>WALDORFSKA ŠOLA</t>
  </si>
  <si>
    <t>TRNAVA</t>
  </si>
  <si>
    <t>LETUŠ</t>
  </si>
  <si>
    <t>V ŠOLSKEM LETU 2017/2018</t>
  </si>
  <si>
    <t>OŠ ANTONA BEZENŠKA</t>
  </si>
  <si>
    <t>Vretec ZARJA</t>
  </si>
  <si>
    <t>VRTCI</t>
  </si>
  <si>
    <t>količina</t>
  </si>
  <si>
    <t>Vrtec Lipa</t>
  </si>
  <si>
    <t>KALOBJE</t>
  </si>
  <si>
    <t>21.</t>
  </si>
  <si>
    <t>22.</t>
  </si>
  <si>
    <t>Datum: 31.5.2018</t>
  </si>
  <si>
    <t>Celje,31.5.2018</t>
  </si>
  <si>
    <t>št. učencev</t>
  </si>
  <si>
    <t>ZBIRANJE ODPADNEGA PAPIRJA V V ŠOLSKEM LETU 2017/18</t>
  </si>
  <si>
    <t>ZBIRANJE ODPADNEGA PAPIRJA V V ŠOLSKEM LETU 2018/19</t>
  </si>
  <si>
    <t>V ŠOLSKEM LETU 2018/2019</t>
  </si>
  <si>
    <t>Datum: 11.2.2019</t>
  </si>
  <si>
    <t>Celje,11.2.2019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</si>
</sst>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S_I_T_-;\-* #,##0.00\ _S_I_T_-;_-* &quot;-&quot;??\ _S_I_T_-;_-@_-"/>
    <numFmt numFmtId="165" formatCode="#,##0.0_ ;\-#,##0.0\ "/>
    <numFmt numFmtId="166" formatCode="0.0"/>
  </numFmts>
  <fonts count="18" x14ac:knownFonts="1">
    <font>
      <sz val="10"/>
      <name val="Arial"/>
      <charset val="238"/>
    </font>
    <font>
      <sz val="10"/>
      <name val="Arial"/>
      <charset val="238"/>
    </font>
    <font>
      <sz val="12"/>
      <name val="Times New Roman CE"/>
      <family val="1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2"/>
      <color indexed="10"/>
      <name val="Arial CE"/>
      <family val="2"/>
      <charset val="238"/>
    </font>
    <font>
      <b/>
      <sz val="10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/>
    <xf numFmtId="0" fontId="4" fillId="0" borderId="0" xfId="0" applyFont="1"/>
    <xf numFmtId="0" fontId="3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3" fillId="0" borderId="3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3" fillId="0" borderId="5" xfId="0" applyFont="1" applyBorder="1"/>
    <xf numFmtId="0" fontId="5" fillId="0" borderId="5" xfId="0" applyFont="1" applyBorder="1"/>
    <xf numFmtId="0" fontId="6" fillId="0" borderId="5" xfId="0" applyFont="1" applyBorder="1"/>
    <xf numFmtId="4" fontId="6" fillId="0" borderId="5" xfId="0" applyNumberFormat="1" applyFont="1" applyBorder="1"/>
    <xf numFmtId="165" fontId="6" fillId="0" borderId="5" xfId="1" applyNumberFormat="1" applyFont="1" applyBorder="1" applyAlignment="1">
      <alignment horizontal="right"/>
    </xf>
    <xf numFmtId="0" fontId="3" fillId="0" borderId="1" xfId="0" applyFont="1" applyBorder="1"/>
    <xf numFmtId="0" fontId="5" fillId="0" borderId="1" xfId="0" applyFont="1" applyBorder="1"/>
    <xf numFmtId="0" fontId="6" fillId="0" borderId="1" xfId="0" applyFont="1" applyBorder="1"/>
    <xf numFmtId="4" fontId="6" fillId="0" borderId="1" xfId="0" applyNumberFormat="1" applyFont="1" applyBorder="1"/>
    <xf numFmtId="0" fontId="3" fillId="0" borderId="6" xfId="0" applyFont="1" applyBorder="1"/>
    <xf numFmtId="0" fontId="6" fillId="0" borderId="6" xfId="0" applyFont="1" applyBorder="1"/>
    <xf numFmtId="0" fontId="3" fillId="0" borderId="7" xfId="0" applyFont="1" applyBorder="1"/>
    <xf numFmtId="0" fontId="5" fillId="0" borderId="8" xfId="0" applyFont="1" applyBorder="1"/>
    <xf numFmtId="0" fontId="5" fillId="0" borderId="9" xfId="0" applyFont="1" applyBorder="1"/>
    <xf numFmtId="4" fontId="5" fillId="0" borderId="10" xfId="0" applyNumberFormat="1" applyFont="1" applyBorder="1"/>
    <xf numFmtId="0" fontId="6" fillId="0" borderId="0" xfId="0" applyFont="1"/>
    <xf numFmtId="0" fontId="7" fillId="0" borderId="1" xfId="0" applyFont="1" applyBorder="1"/>
    <xf numFmtId="0" fontId="0" fillId="0" borderId="2" xfId="0" applyBorder="1"/>
    <xf numFmtId="0" fontId="4" fillId="0" borderId="1" xfId="0" applyFont="1" applyBorder="1"/>
    <xf numFmtId="0" fontId="4" fillId="0" borderId="3" xfId="0" applyFont="1" applyBorder="1"/>
    <xf numFmtId="4" fontId="3" fillId="0" borderId="1" xfId="0" applyNumberFormat="1" applyFont="1" applyBorder="1"/>
    <xf numFmtId="4" fontId="3" fillId="0" borderId="3" xfId="0" applyNumberFormat="1" applyFont="1" applyBorder="1"/>
    <xf numFmtId="166" fontId="0" fillId="0" borderId="1" xfId="0" applyNumberFormat="1" applyBorder="1"/>
    <xf numFmtId="166" fontId="6" fillId="0" borderId="1" xfId="1" applyNumberFormat="1" applyFont="1" applyBorder="1" applyAlignment="1">
      <alignment horizontal="right"/>
    </xf>
    <xf numFmtId="166" fontId="6" fillId="0" borderId="5" xfId="1" applyNumberFormat="1" applyFont="1" applyBorder="1" applyAlignment="1">
      <alignment horizontal="right"/>
    </xf>
    <xf numFmtId="166" fontId="3" fillId="0" borderId="6" xfId="0" applyNumberFormat="1" applyFont="1" applyBorder="1"/>
    <xf numFmtId="166" fontId="3" fillId="0" borderId="11" xfId="0" applyNumberFormat="1" applyFont="1" applyBorder="1"/>
    <xf numFmtId="166" fontId="3" fillId="0" borderId="1" xfId="0" applyNumberFormat="1" applyFont="1" applyBorder="1"/>
    <xf numFmtId="0" fontId="8" fillId="0" borderId="12" xfId="0" applyFont="1" applyBorder="1"/>
    <xf numFmtId="4" fontId="9" fillId="0" borderId="1" xfId="0" applyNumberFormat="1" applyFont="1" applyBorder="1"/>
    <xf numFmtId="4" fontId="9" fillId="0" borderId="13" xfId="0" applyNumberFormat="1" applyFont="1" applyBorder="1"/>
    <xf numFmtId="0" fontId="9" fillId="0" borderId="0" xfId="0" applyFont="1"/>
    <xf numFmtId="2" fontId="9" fillId="0" borderId="13" xfId="0" applyNumberFormat="1" applyFont="1" applyBorder="1"/>
    <xf numFmtId="4" fontId="9" fillId="0" borderId="0" xfId="0" applyNumberFormat="1" applyFont="1" applyBorder="1"/>
    <xf numFmtId="0" fontId="9" fillId="0" borderId="0" xfId="0" applyFont="1" applyBorder="1"/>
    <xf numFmtId="166" fontId="5" fillId="0" borderId="8" xfId="0" applyNumberFormat="1" applyFont="1" applyBorder="1"/>
    <xf numFmtId="0" fontId="10" fillId="0" borderId="0" xfId="0" applyFont="1"/>
    <xf numFmtId="0" fontId="12" fillId="0" borderId="0" xfId="0" applyFont="1"/>
    <xf numFmtId="4" fontId="8" fillId="0" borderId="0" xfId="0" applyNumberFormat="1" applyFont="1" applyBorder="1"/>
    <xf numFmtId="0" fontId="8" fillId="0" borderId="0" xfId="0" applyFont="1" applyBorder="1"/>
    <xf numFmtId="0" fontId="13" fillId="0" borderId="13" xfId="0" applyFont="1" applyBorder="1"/>
    <xf numFmtId="2" fontId="13" fillId="0" borderId="1" xfId="0" applyNumberFormat="1" applyFont="1" applyBorder="1"/>
    <xf numFmtId="2" fontId="13" fillId="0" borderId="6" xfId="0" applyNumberFormat="1" applyFont="1" applyBorder="1"/>
    <xf numFmtId="4" fontId="8" fillId="0" borderId="4" xfId="0" applyNumberFormat="1" applyFont="1" applyBorder="1" applyAlignment="1">
      <alignment horizontal="right"/>
    </xf>
    <xf numFmtId="4" fontId="9" fillId="0" borderId="1" xfId="1" applyNumberFormat="1" applyFont="1" applyBorder="1" applyAlignment="1"/>
    <xf numFmtId="4" fontId="9" fillId="0" borderId="4" xfId="1" applyNumberFormat="1" applyFont="1" applyBorder="1" applyAlignment="1"/>
    <xf numFmtId="4" fontId="8" fillId="0" borderId="8" xfId="1" applyNumberFormat="1" applyFont="1" applyBorder="1" applyAlignment="1"/>
    <xf numFmtId="4" fontId="8" fillId="0" borderId="0" xfId="1" applyNumberFormat="1" applyFont="1" applyBorder="1" applyAlignment="1"/>
    <xf numFmtId="4" fontId="9" fillId="0" borderId="5" xfId="1" applyNumberFormat="1" applyFont="1" applyBorder="1" applyAlignment="1"/>
    <xf numFmtId="0" fontId="9" fillId="0" borderId="13" xfId="0" applyFont="1" applyBorder="1"/>
    <xf numFmtId="4" fontId="9" fillId="0" borderId="3" xfId="0" applyNumberFormat="1" applyFont="1" applyBorder="1"/>
    <xf numFmtId="4" fontId="9" fillId="0" borderId="0" xfId="0" applyNumberFormat="1" applyFont="1"/>
    <xf numFmtId="0" fontId="9" fillId="0" borderId="0" xfId="0" applyFont="1" applyAlignment="1">
      <alignment horizontal="left"/>
    </xf>
    <xf numFmtId="0" fontId="8" fillId="0" borderId="0" xfId="0" applyFont="1"/>
    <xf numFmtId="0" fontId="9" fillId="0" borderId="3" xfId="0" applyFont="1" applyBorder="1"/>
    <xf numFmtId="0" fontId="9" fillId="0" borderId="2" xfId="0" applyFont="1" applyBorder="1" applyAlignment="1">
      <alignment horizontal="left"/>
    </xf>
    <xf numFmtId="0" fontId="8" fillId="0" borderId="14" xfId="0" applyFont="1" applyBorder="1"/>
    <xf numFmtId="0" fontId="8" fillId="0" borderId="2" xfId="0" applyFont="1" applyBorder="1"/>
    <xf numFmtId="0" fontId="8" fillId="0" borderId="15" xfId="0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/>
    </xf>
    <xf numFmtId="0" fontId="8" fillId="0" borderId="16" xfId="0" applyFont="1" applyBorder="1"/>
    <xf numFmtId="0" fontId="8" fillId="0" borderId="4" xfId="0" applyFont="1" applyBorder="1"/>
    <xf numFmtId="0" fontId="9" fillId="0" borderId="5" xfId="0" applyFont="1" applyBorder="1" applyAlignment="1">
      <alignment horizontal="left"/>
    </xf>
    <xf numFmtId="0" fontId="8" fillId="0" borderId="17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8" fillId="0" borderId="13" xfId="0" applyFont="1" applyBorder="1"/>
    <xf numFmtId="3" fontId="9" fillId="0" borderId="1" xfId="0" applyNumberFormat="1" applyFont="1" applyBorder="1"/>
    <xf numFmtId="0" fontId="9" fillId="0" borderId="4" xfId="0" applyFont="1" applyBorder="1" applyAlignment="1">
      <alignment horizontal="left"/>
    </xf>
    <xf numFmtId="0" fontId="9" fillId="0" borderId="4" xfId="0" applyFont="1" applyBorder="1"/>
    <xf numFmtId="1" fontId="9" fillId="0" borderId="1" xfId="0" applyNumberFormat="1" applyFont="1" applyBorder="1"/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/>
    <xf numFmtId="0" fontId="8" fillId="0" borderId="5" xfId="0" applyFont="1" applyBorder="1"/>
    <xf numFmtId="0" fontId="8" fillId="0" borderId="15" xfId="0" applyFont="1" applyBorder="1"/>
    <xf numFmtId="0" fontId="9" fillId="0" borderId="2" xfId="0" applyFont="1" applyBorder="1"/>
    <xf numFmtId="0" fontId="8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19" xfId="0" applyFont="1" applyBorder="1"/>
    <xf numFmtId="4" fontId="8" fillId="0" borderId="19" xfId="0" applyNumberFormat="1" applyFont="1" applyBorder="1"/>
    <xf numFmtId="4" fontId="9" fillId="0" borderId="15" xfId="0" applyNumberFormat="1" applyFont="1" applyBorder="1"/>
    <xf numFmtId="0" fontId="11" fillId="0" borderId="0" xfId="0" applyFont="1" applyFill="1" applyBorder="1"/>
    <xf numFmtId="0" fontId="0" fillId="0" borderId="7" xfId="0" applyBorder="1"/>
    <xf numFmtId="0" fontId="5" fillId="0" borderId="2" xfId="0" applyFont="1" applyFill="1" applyBorder="1"/>
    <xf numFmtId="0" fontId="0" fillId="0" borderId="8" xfId="0" applyBorder="1"/>
    <xf numFmtId="0" fontId="14" fillId="0" borderId="7" xfId="0" applyFont="1" applyBorder="1"/>
    <xf numFmtId="0" fontId="17" fillId="0" borderId="1" xfId="0" applyFont="1" applyBorder="1"/>
    <xf numFmtId="0" fontId="17" fillId="0" borderId="7" xfId="0" applyFont="1" applyBorder="1"/>
    <xf numFmtId="0" fontId="17" fillId="0" borderId="4" xfId="0" applyFont="1" applyBorder="1"/>
    <xf numFmtId="4" fontId="8" fillId="0" borderId="4" xfId="1" applyNumberFormat="1" applyFont="1" applyBorder="1" applyAlignment="1"/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9" fillId="0" borderId="20" xfId="0" applyFont="1" applyBorder="1" applyAlignment="1">
      <alignment horizontal="left"/>
    </xf>
    <xf numFmtId="0" fontId="8" fillId="0" borderId="21" xfId="0" applyFont="1" applyBorder="1"/>
    <xf numFmtId="0" fontId="8" fillId="0" borderId="22" xfId="0" applyFont="1" applyBorder="1"/>
    <xf numFmtId="4" fontId="8" fillId="0" borderId="21" xfId="0" applyNumberFormat="1" applyFont="1" applyBorder="1"/>
    <xf numFmtId="4" fontId="8" fillId="0" borderId="22" xfId="1" applyNumberFormat="1" applyFont="1" applyBorder="1" applyAlignment="1"/>
    <xf numFmtId="0" fontId="15" fillId="0" borderId="20" xfId="0" applyFont="1" applyBorder="1" applyAlignment="1">
      <alignment horizontal="center"/>
    </xf>
    <xf numFmtId="4" fontId="8" fillId="0" borderId="12" xfId="0" applyNumberFormat="1" applyFont="1" applyBorder="1"/>
    <xf numFmtId="4" fontId="8" fillId="0" borderId="23" xfId="0" applyNumberFormat="1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8" fillId="0" borderId="23" xfId="0" applyFont="1" applyBorder="1"/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3" fillId="0" borderId="4" xfId="0" applyFont="1" applyBorder="1"/>
    <xf numFmtId="0" fontId="7" fillId="0" borderId="0" xfId="0" applyFont="1" applyBorder="1"/>
    <xf numFmtId="0" fontId="13" fillId="0" borderId="0" xfId="0" applyFont="1" applyBorder="1"/>
    <xf numFmtId="2" fontId="13" fillId="0" borderId="0" xfId="0" applyNumberFormat="1" applyFont="1" applyBorder="1"/>
    <xf numFmtId="0" fontId="7" fillId="0" borderId="17" xfId="0" applyFont="1" applyBorder="1"/>
    <xf numFmtId="0" fontId="0" fillId="0" borderId="6" xfId="0" applyBorder="1"/>
    <xf numFmtId="0" fontId="13" fillId="0" borderId="4" xfId="0" applyFont="1" applyBorder="1"/>
    <xf numFmtId="0" fontId="13" fillId="0" borderId="1" xfId="0" applyFont="1" applyBorder="1"/>
    <xf numFmtId="0" fontId="13" fillId="0" borderId="3" xfId="0" applyFont="1" applyBorder="1"/>
    <xf numFmtId="2" fontId="13" fillId="0" borderId="4" xfId="0" applyNumberFormat="1" applyFont="1" applyBorder="1"/>
    <xf numFmtId="2" fontId="13" fillId="0" borderId="3" xfId="0" applyNumberFormat="1" applyFont="1" applyBorder="1"/>
    <xf numFmtId="4" fontId="13" fillId="0" borderId="0" xfId="0" applyNumberFormat="1" applyFont="1" applyBorder="1"/>
    <xf numFmtId="4" fontId="13" fillId="0" borderId="13" xfId="0" applyNumberFormat="1" applyFont="1" applyBorder="1"/>
    <xf numFmtId="0" fontId="9" fillId="0" borderId="12" xfId="0" applyFont="1" applyBorder="1"/>
    <xf numFmtId="4" fontId="8" fillId="0" borderId="3" xfId="0" applyNumberFormat="1" applyFont="1" applyBorder="1"/>
    <xf numFmtId="4" fontId="8" fillId="0" borderId="1" xfId="0" applyNumberFormat="1" applyFont="1" applyBorder="1"/>
    <xf numFmtId="4" fontId="9" fillId="0" borderId="4" xfId="0" applyNumberFormat="1" applyFont="1" applyBorder="1"/>
    <xf numFmtId="0" fontId="4" fillId="0" borderId="0" xfId="0" applyFont="1" applyBorder="1"/>
    <xf numFmtId="4" fontId="3" fillId="0" borderId="0" xfId="0" applyNumberFormat="1" applyFont="1" applyBorder="1"/>
    <xf numFmtId="0" fontId="13" fillId="0" borderId="0" xfId="0" applyFont="1"/>
    <xf numFmtId="4" fontId="9" fillId="0" borderId="6" xfId="0" applyNumberFormat="1" applyFont="1" applyBorder="1"/>
    <xf numFmtId="0" fontId="4" fillId="0" borderId="17" xfId="0" applyFont="1" applyBorder="1"/>
    <xf numFmtId="4" fontId="3" fillId="0" borderId="13" xfId="0" applyNumberFormat="1" applyFont="1" applyBorder="1"/>
    <xf numFmtId="0" fontId="5" fillId="0" borderId="24" xfId="0" applyFont="1" applyFill="1" applyBorder="1"/>
    <xf numFmtId="0" fontId="17" fillId="0" borderId="6" xfId="0" applyFont="1" applyBorder="1"/>
    <xf numFmtId="0" fontId="0" fillId="0" borderId="10" xfId="0" applyBorder="1"/>
    <xf numFmtId="0" fontId="5" fillId="0" borderId="14" xfId="0" applyFont="1" applyBorder="1"/>
    <xf numFmtId="0" fontId="5" fillId="0" borderId="16" xfId="0" applyFont="1" applyBorder="1"/>
    <xf numFmtId="4" fontId="5" fillId="0" borderId="9" xfId="0" applyNumberFormat="1" applyFont="1" applyBorder="1"/>
    <xf numFmtId="0" fontId="0" fillId="0" borderId="3" xfId="0" applyBorder="1"/>
    <xf numFmtId="166" fontId="3" fillId="0" borderId="3" xfId="0" applyNumberFormat="1" applyFont="1" applyBorder="1"/>
    <xf numFmtId="0" fontId="5" fillId="0" borderId="18" xfId="0" applyFont="1" applyBorder="1"/>
    <xf numFmtId="0" fontId="5" fillId="0" borderId="17" xfId="0" applyFont="1" applyBorder="1"/>
    <xf numFmtId="0" fontId="3" fillId="0" borderId="25" xfId="0" applyFont="1" applyBorder="1"/>
    <xf numFmtId="0" fontId="5" fillId="0" borderId="12" xfId="0" applyFont="1" applyBorder="1"/>
    <xf numFmtId="4" fontId="6" fillId="0" borderId="19" xfId="0" applyNumberFormat="1" applyFont="1" applyBorder="1"/>
    <xf numFmtId="4" fontId="6" fillId="0" borderId="13" xfId="0" applyNumberFormat="1" applyFont="1" applyBorder="1"/>
    <xf numFmtId="0" fontId="5" fillId="0" borderId="23" xfId="0" applyFont="1" applyBorder="1"/>
    <xf numFmtId="0" fontId="5" fillId="0" borderId="26" xfId="0" applyFont="1" applyBorder="1"/>
    <xf numFmtId="0" fontId="9" fillId="0" borderId="19" xfId="0" applyFont="1" applyBorder="1"/>
    <xf numFmtId="4" fontId="9" fillId="0" borderId="19" xfId="0" applyNumberFormat="1" applyFont="1" applyBorder="1"/>
    <xf numFmtId="0" fontId="8" fillId="0" borderId="2" xfId="0" applyFont="1" applyBorder="1" applyAlignment="1">
      <alignment horizontal="right"/>
    </xf>
    <xf numFmtId="2" fontId="9" fillId="0" borderId="1" xfId="0" applyNumberFormat="1" applyFont="1" applyBorder="1"/>
    <xf numFmtId="4" fontId="8" fillId="0" borderId="2" xfId="0" applyNumberFormat="1" applyFont="1" applyBorder="1"/>
    <xf numFmtId="0" fontId="5" fillId="0" borderId="15" xfId="0" applyFont="1" applyBorder="1"/>
    <xf numFmtId="0" fontId="0" fillId="0" borderId="27" xfId="0" applyBorder="1"/>
    <xf numFmtId="0" fontId="0" fillId="0" borderId="0" xfId="0" applyBorder="1"/>
    <xf numFmtId="0" fontId="0" fillId="0" borderId="28" xfId="0" applyBorder="1"/>
    <xf numFmtId="0" fontId="5" fillId="0" borderId="23" xfId="0" applyFont="1" applyBorder="1" applyAlignment="1">
      <alignment horizontal="right"/>
    </xf>
    <xf numFmtId="0" fontId="5" fillId="0" borderId="29" xfId="0" applyFont="1" applyBorder="1"/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workbookViewId="0">
      <selection sqref="A1:IV65536"/>
    </sheetView>
  </sheetViews>
  <sheetFormatPr defaultRowHeight="15.75" x14ac:dyDescent="0.25"/>
  <cols>
    <col min="1" max="1" width="5.7109375" style="63" customWidth="1"/>
    <col min="2" max="2" width="27.85546875" style="42" customWidth="1"/>
    <col min="3" max="3" width="18.85546875" style="42" customWidth="1"/>
    <col min="4" max="4" width="14.85546875" style="42" customWidth="1"/>
    <col min="5" max="5" width="13.85546875" style="62" customWidth="1"/>
    <col min="6" max="6" width="13.7109375" style="91" customWidth="1"/>
    <col min="7" max="16384" width="9.140625" style="42"/>
  </cols>
  <sheetData>
    <row r="1" spans="1:7" x14ac:dyDescent="0.25">
      <c r="B1" s="64" t="s">
        <v>73</v>
      </c>
      <c r="E1" s="61"/>
    </row>
    <row r="2" spans="1:7" x14ac:dyDescent="0.25">
      <c r="C2" s="65"/>
      <c r="E2" s="61"/>
    </row>
    <row r="3" spans="1:7" x14ac:dyDescent="0.25">
      <c r="C3" s="65"/>
      <c r="E3" s="61"/>
    </row>
    <row r="4" spans="1:7" ht="16.5" thickBot="1" x14ac:dyDescent="0.3">
      <c r="A4" s="66"/>
      <c r="B4" s="67" t="s">
        <v>0</v>
      </c>
      <c r="C4" s="68" t="s">
        <v>1</v>
      </c>
      <c r="D4" s="69" t="s">
        <v>2</v>
      </c>
      <c r="E4" s="70" t="s">
        <v>3</v>
      </c>
      <c r="F4" s="89" t="s">
        <v>55</v>
      </c>
      <c r="G4" s="47"/>
    </row>
    <row r="5" spans="1:7" ht="16.5" thickTop="1" x14ac:dyDescent="0.25">
      <c r="A5" s="71"/>
      <c r="B5" s="72"/>
      <c r="C5" s="120"/>
      <c r="D5" s="39"/>
      <c r="E5" s="118"/>
      <c r="F5" s="90"/>
    </row>
    <row r="6" spans="1:7" x14ac:dyDescent="0.25">
      <c r="A6" s="74" t="s">
        <v>4</v>
      </c>
      <c r="B6" s="75" t="s">
        <v>5</v>
      </c>
      <c r="C6" s="76">
        <v>471</v>
      </c>
      <c r="D6" s="41">
        <v>174690</v>
      </c>
      <c r="E6" s="55">
        <f>+D6/C6</f>
        <v>370.89171974522293</v>
      </c>
      <c r="F6" s="90"/>
      <c r="G6" s="47"/>
    </row>
    <row r="7" spans="1:7" x14ac:dyDescent="0.25">
      <c r="A7" s="74"/>
      <c r="C7" s="76"/>
      <c r="D7" s="60"/>
      <c r="E7" s="55"/>
      <c r="F7" s="90"/>
      <c r="G7" s="47"/>
    </row>
    <row r="8" spans="1:7" x14ac:dyDescent="0.25">
      <c r="A8" s="77" t="s">
        <v>6</v>
      </c>
      <c r="B8" s="75" t="s">
        <v>7</v>
      </c>
      <c r="C8" s="76">
        <v>405</v>
      </c>
      <c r="D8" s="41">
        <v>60450</v>
      </c>
      <c r="E8" s="55">
        <f>+D8/C8</f>
        <v>149.25925925925927</v>
      </c>
      <c r="F8" s="90"/>
      <c r="G8" s="47"/>
    </row>
    <row r="9" spans="1:7" x14ac:dyDescent="0.25">
      <c r="A9" s="78"/>
      <c r="B9" s="75"/>
      <c r="C9" s="76"/>
      <c r="D9" s="44"/>
      <c r="E9" s="55"/>
      <c r="F9" s="90"/>
      <c r="G9" s="47"/>
    </row>
    <row r="10" spans="1:7" x14ac:dyDescent="0.25">
      <c r="A10" s="78">
        <v>3</v>
      </c>
      <c r="B10" s="75" t="s">
        <v>20</v>
      </c>
      <c r="C10" s="76">
        <v>139</v>
      </c>
      <c r="D10" s="41">
        <v>19050</v>
      </c>
      <c r="E10" s="55">
        <f>+D10/C10</f>
        <v>137.0503597122302</v>
      </c>
      <c r="F10" s="90"/>
      <c r="G10" s="47"/>
    </row>
    <row r="11" spans="1:7" x14ac:dyDescent="0.25">
      <c r="A11" s="78"/>
      <c r="C11" s="65"/>
      <c r="E11" s="61"/>
      <c r="F11" s="90"/>
      <c r="G11" s="47"/>
    </row>
    <row r="12" spans="1:7" x14ac:dyDescent="0.25">
      <c r="A12" s="74">
        <v>4</v>
      </c>
      <c r="B12" s="75" t="s">
        <v>9</v>
      </c>
      <c r="C12" s="76">
        <v>318</v>
      </c>
      <c r="D12" s="41">
        <v>34660</v>
      </c>
      <c r="E12" s="55">
        <f>+D12/C12</f>
        <v>108.99371069182389</v>
      </c>
      <c r="F12" s="90"/>
      <c r="G12" s="47"/>
    </row>
    <row r="13" spans="1:7" x14ac:dyDescent="0.25">
      <c r="A13" s="74"/>
      <c r="C13" s="76"/>
      <c r="E13" s="40"/>
      <c r="F13" s="90"/>
      <c r="G13" s="47"/>
    </row>
    <row r="14" spans="1:7" x14ac:dyDescent="0.25">
      <c r="A14" s="74">
        <v>5</v>
      </c>
      <c r="B14" s="75" t="s">
        <v>18</v>
      </c>
      <c r="C14" s="76">
        <v>152</v>
      </c>
      <c r="D14" s="41">
        <v>12130</v>
      </c>
      <c r="E14" s="55">
        <f>+D14/C14</f>
        <v>79.80263157894737</v>
      </c>
      <c r="F14" s="119"/>
      <c r="G14" s="47"/>
    </row>
    <row r="15" spans="1:7" x14ac:dyDescent="0.25">
      <c r="A15" s="74"/>
      <c r="C15" s="76"/>
      <c r="E15" s="61"/>
      <c r="F15" s="90"/>
      <c r="G15" s="47"/>
    </row>
    <row r="16" spans="1:7" x14ac:dyDescent="0.25">
      <c r="A16" s="74">
        <v>6</v>
      </c>
      <c r="B16" s="75" t="s">
        <v>22</v>
      </c>
      <c r="C16" s="76">
        <v>324</v>
      </c>
      <c r="D16" s="41">
        <v>25550</v>
      </c>
      <c r="E16" s="55">
        <f>+D16/C16</f>
        <v>78.858024691358025</v>
      </c>
      <c r="F16" s="90"/>
      <c r="G16" s="47"/>
    </row>
    <row r="17" spans="1:7" x14ac:dyDescent="0.25">
      <c r="A17" s="74"/>
      <c r="C17" s="65"/>
      <c r="E17" s="61"/>
      <c r="F17" s="92"/>
      <c r="G17" s="47"/>
    </row>
    <row r="18" spans="1:7" x14ac:dyDescent="0.25">
      <c r="A18" s="74">
        <v>7</v>
      </c>
      <c r="B18" s="75" t="s">
        <v>35</v>
      </c>
      <c r="C18" s="76">
        <v>220</v>
      </c>
      <c r="D18" s="41">
        <v>11720</v>
      </c>
      <c r="E18" s="55">
        <f>+D18/C18</f>
        <v>53.272727272727273</v>
      </c>
      <c r="F18" s="90"/>
      <c r="G18" s="47"/>
    </row>
    <row r="19" spans="1:7" x14ac:dyDescent="0.25">
      <c r="A19" s="74"/>
      <c r="C19" s="65"/>
      <c r="E19" s="61"/>
      <c r="F19" s="90"/>
      <c r="G19" s="47"/>
    </row>
    <row r="20" spans="1:7" x14ac:dyDescent="0.25">
      <c r="A20" s="74">
        <v>8</v>
      </c>
      <c r="B20" s="75" t="s">
        <v>19</v>
      </c>
      <c r="C20" s="76">
        <v>322</v>
      </c>
      <c r="D20" s="41">
        <v>16130</v>
      </c>
      <c r="E20" s="55">
        <f>+D20/C20</f>
        <v>50.093167701863351</v>
      </c>
      <c r="F20" s="90"/>
      <c r="G20" s="47"/>
    </row>
    <row r="21" spans="1:7" x14ac:dyDescent="0.25">
      <c r="A21" s="74"/>
      <c r="C21" s="65"/>
      <c r="E21" s="61"/>
      <c r="F21" s="90"/>
      <c r="G21" s="47"/>
    </row>
    <row r="22" spans="1:7" x14ac:dyDescent="0.25">
      <c r="A22" s="74">
        <v>9</v>
      </c>
      <c r="B22" s="75" t="s">
        <v>33</v>
      </c>
      <c r="C22" s="76">
        <v>104</v>
      </c>
      <c r="D22" s="41">
        <v>5440</v>
      </c>
      <c r="E22" s="55">
        <f>+D22/C22</f>
        <v>52.307692307692307</v>
      </c>
      <c r="F22" s="90"/>
      <c r="G22" s="47"/>
    </row>
    <row r="23" spans="1:7" x14ac:dyDescent="0.25">
      <c r="A23" s="74"/>
      <c r="C23" s="65"/>
      <c r="E23" s="61"/>
      <c r="F23" s="90"/>
      <c r="G23" s="47"/>
    </row>
    <row r="24" spans="1:7" x14ac:dyDescent="0.25">
      <c r="A24" s="74">
        <v>10</v>
      </c>
      <c r="B24" s="75" t="s">
        <v>17</v>
      </c>
      <c r="C24" s="76">
        <v>376</v>
      </c>
      <c r="D24" s="41">
        <v>17160</v>
      </c>
      <c r="E24" s="55">
        <f>+D24/C24</f>
        <v>45.638297872340424</v>
      </c>
      <c r="F24" s="90"/>
      <c r="G24" s="47"/>
    </row>
    <row r="25" spans="1:7" x14ac:dyDescent="0.25">
      <c r="A25" s="74"/>
      <c r="C25" s="65"/>
      <c r="E25" s="61"/>
      <c r="F25" s="90"/>
      <c r="G25" s="47"/>
    </row>
    <row r="26" spans="1:7" x14ac:dyDescent="0.25">
      <c r="A26" s="74">
        <v>11</v>
      </c>
      <c r="B26" s="75" t="s">
        <v>15</v>
      </c>
      <c r="C26" s="76">
        <v>411</v>
      </c>
      <c r="D26" s="41">
        <v>15580</v>
      </c>
      <c r="E26" s="55">
        <f>+D26/C26</f>
        <v>37.907542579075425</v>
      </c>
      <c r="F26" s="90"/>
      <c r="G26" s="47"/>
    </row>
    <row r="27" spans="1:7" x14ac:dyDescent="0.25">
      <c r="A27" s="74"/>
      <c r="C27" s="65"/>
      <c r="E27" s="61"/>
      <c r="F27" s="90"/>
      <c r="G27" s="47"/>
    </row>
    <row r="28" spans="1:7" x14ac:dyDescent="0.25">
      <c r="A28" s="74">
        <v>12</v>
      </c>
      <c r="B28" s="75" t="s">
        <v>14</v>
      </c>
      <c r="C28" s="76">
        <v>349</v>
      </c>
      <c r="D28" s="41">
        <v>16020</v>
      </c>
      <c r="E28" s="55">
        <f>+D28/C28</f>
        <v>45.902578796561606</v>
      </c>
      <c r="F28" s="90"/>
      <c r="G28" s="47"/>
    </row>
    <row r="29" spans="1:7" x14ac:dyDescent="0.25">
      <c r="A29" s="74"/>
      <c r="C29" s="76"/>
      <c r="E29" s="40"/>
      <c r="F29" s="90"/>
      <c r="G29" s="47"/>
    </row>
    <row r="30" spans="1:7" x14ac:dyDescent="0.25">
      <c r="A30" s="74">
        <v>13</v>
      </c>
      <c r="B30" s="75" t="s">
        <v>16</v>
      </c>
      <c r="C30" s="76">
        <v>442</v>
      </c>
      <c r="D30" s="41">
        <v>15630</v>
      </c>
      <c r="E30" s="55">
        <f>+D30/C30</f>
        <v>35.361990950226243</v>
      </c>
      <c r="F30" s="90"/>
      <c r="G30" s="47"/>
    </row>
    <row r="31" spans="1:7" x14ac:dyDescent="0.25">
      <c r="A31" s="74"/>
      <c r="C31" s="76"/>
      <c r="E31" s="40"/>
      <c r="F31" s="90"/>
      <c r="G31" s="47"/>
    </row>
    <row r="32" spans="1:7" x14ac:dyDescent="0.25">
      <c r="A32" s="74">
        <v>14</v>
      </c>
      <c r="B32" s="75" t="s">
        <v>13</v>
      </c>
      <c r="C32" s="76">
        <v>371</v>
      </c>
      <c r="D32" s="41">
        <v>11760</v>
      </c>
      <c r="E32" s="55">
        <f>+D32/C32</f>
        <v>31.69811320754717</v>
      </c>
      <c r="F32" s="90"/>
      <c r="G32" s="47"/>
    </row>
    <row r="33" spans="1:7" x14ac:dyDescent="0.25">
      <c r="A33" s="74"/>
      <c r="C33" s="76"/>
      <c r="E33" s="55"/>
      <c r="F33" s="90"/>
      <c r="G33" s="47"/>
    </row>
    <row r="34" spans="1:7" x14ac:dyDescent="0.25">
      <c r="A34" s="77">
        <v>15</v>
      </c>
      <c r="B34" s="75" t="s">
        <v>34</v>
      </c>
      <c r="C34" s="76">
        <v>406</v>
      </c>
      <c r="D34" s="41">
        <v>14630</v>
      </c>
      <c r="E34" s="55">
        <f>+D34/C34</f>
        <v>36.03448275862069</v>
      </c>
      <c r="F34" s="90"/>
      <c r="G34" s="47"/>
    </row>
    <row r="35" spans="1:7" x14ac:dyDescent="0.25">
      <c r="A35" s="77"/>
      <c r="C35" s="65"/>
      <c r="E35" s="61"/>
      <c r="F35" s="90"/>
      <c r="G35" s="47"/>
    </row>
    <row r="36" spans="1:7" x14ac:dyDescent="0.25">
      <c r="A36" s="77">
        <v>16</v>
      </c>
      <c r="B36" s="79" t="s">
        <v>42</v>
      </c>
      <c r="C36" s="80">
        <v>479</v>
      </c>
      <c r="D36" s="41">
        <v>9210</v>
      </c>
      <c r="E36" s="40">
        <f>D36/C36</f>
        <v>19.227557411273487</v>
      </c>
      <c r="F36" s="90"/>
      <c r="G36" s="47"/>
    </row>
    <row r="37" spans="1:7" x14ac:dyDescent="0.25">
      <c r="A37" s="81"/>
      <c r="C37" s="65"/>
      <c r="E37" s="61"/>
      <c r="F37" s="90"/>
      <c r="G37" s="47"/>
    </row>
    <row r="38" spans="1:7" x14ac:dyDescent="0.25">
      <c r="A38" s="77">
        <v>17</v>
      </c>
      <c r="B38" s="75" t="s">
        <v>21</v>
      </c>
      <c r="C38" s="76">
        <v>547</v>
      </c>
      <c r="D38" s="41">
        <v>19160</v>
      </c>
      <c r="E38" s="55">
        <f>+D38/C38</f>
        <v>35.027422303473493</v>
      </c>
      <c r="F38" s="90"/>
      <c r="G38" s="47"/>
    </row>
    <row r="39" spans="1:7" x14ac:dyDescent="0.25">
      <c r="A39" s="74"/>
      <c r="C39" s="76"/>
      <c r="E39" s="40"/>
      <c r="F39" s="90"/>
      <c r="G39" s="47"/>
    </row>
    <row r="40" spans="1:7" x14ac:dyDescent="0.25">
      <c r="A40" s="74">
        <v>18</v>
      </c>
      <c r="B40" s="75" t="s">
        <v>49</v>
      </c>
      <c r="C40" s="83">
        <v>384</v>
      </c>
      <c r="D40" s="43">
        <v>210</v>
      </c>
      <c r="E40" s="40">
        <v>1.83</v>
      </c>
      <c r="F40" s="93"/>
      <c r="G40" s="47"/>
    </row>
    <row r="41" spans="1:7" x14ac:dyDescent="0.25">
      <c r="A41" s="74"/>
      <c r="C41" s="65"/>
      <c r="E41" s="61"/>
      <c r="F41" s="90"/>
      <c r="G41" s="47"/>
    </row>
    <row r="42" spans="1:7" x14ac:dyDescent="0.25">
      <c r="A42" s="74">
        <v>19</v>
      </c>
      <c r="B42" s="75" t="s">
        <v>11</v>
      </c>
      <c r="C42" s="76">
        <v>189</v>
      </c>
      <c r="D42" s="41">
        <v>0</v>
      </c>
      <c r="E42" s="55">
        <f>+D42/C42</f>
        <v>0</v>
      </c>
      <c r="F42" s="90"/>
      <c r="G42" s="47"/>
    </row>
    <row r="43" spans="1:7" x14ac:dyDescent="0.25">
      <c r="A43" s="74"/>
      <c r="C43" s="76"/>
      <c r="E43" s="40"/>
      <c r="F43" s="90"/>
      <c r="G43" s="47"/>
    </row>
    <row r="44" spans="1:7" x14ac:dyDescent="0.25">
      <c r="A44" s="74">
        <v>20</v>
      </c>
      <c r="B44" s="75" t="s">
        <v>41</v>
      </c>
      <c r="C44" s="76">
        <v>394</v>
      </c>
      <c r="D44" s="41">
        <v>0</v>
      </c>
      <c r="E44" s="40">
        <f>+D44/C44</f>
        <v>0</v>
      </c>
      <c r="F44" s="90"/>
      <c r="G44" s="47"/>
    </row>
    <row r="45" spans="1:7" x14ac:dyDescent="0.25">
      <c r="A45" s="74"/>
      <c r="C45" s="82"/>
      <c r="E45" s="61"/>
      <c r="F45" s="90"/>
      <c r="G45" s="47"/>
    </row>
    <row r="46" spans="1:7" x14ac:dyDescent="0.25">
      <c r="A46" s="74">
        <v>21</v>
      </c>
      <c r="B46" s="75" t="s">
        <v>12</v>
      </c>
      <c r="C46" s="76">
        <v>191</v>
      </c>
      <c r="D46" s="41">
        <v>12840</v>
      </c>
      <c r="E46" s="55">
        <f>+D46/C46</f>
        <v>67.225130890052355</v>
      </c>
      <c r="F46" s="90"/>
      <c r="G46" s="47"/>
    </row>
    <row r="47" spans="1:7" x14ac:dyDescent="0.25">
      <c r="A47" s="74"/>
      <c r="C47" s="65"/>
      <c r="E47" s="61"/>
      <c r="F47" s="90"/>
      <c r="G47" s="47"/>
    </row>
    <row r="48" spans="1:7" x14ac:dyDescent="0.25">
      <c r="A48" s="74">
        <v>22</v>
      </c>
      <c r="B48" s="75" t="s">
        <v>40</v>
      </c>
      <c r="C48" s="76">
        <v>208</v>
      </c>
      <c r="D48" s="43">
        <v>0</v>
      </c>
      <c r="E48" s="40">
        <v>0</v>
      </c>
      <c r="F48" s="90"/>
      <c r="G48" s="47"/>
    </row>
    <row r="49" spans="1:7" x14ac:dyDescent="0.25">
      <c r="A49" s="81"/>
      <c r="C49" s="76"/>
      <c r="E49" s="40"/>
      <c r="F49" s="90"/>
      <c r="G49" s="47"/>
    </row>
    <row r="50" spans="1:7" x14ac:dyDescent="0.25">
      <c r="A50" s="77" t="s">
        <v>48</v>
      </c>
      <c r="B50" s="75" t="s">
        <v>44</v>
      </c>
      <c r="C50" s="76">
        <v>311</v>
      </c>
      <c r="D50" s="41">
        <v>0</v>
      </c>
      <c r="E50" s="55">
        <f>+D50/C50</f>
        <v>0</v>
      </c>
      <c r="F50" s="90"/>
      <c r="G50" s="47"/>
    </row>
    <row r="51" spans="1:7" x14ac:dyDescent="0.25">
      <c r="A51" s="81"/>
      <c r="B51" s="50"/>
      <c r="C51" s="65"/>
      <c r="D51" s="44"/>
      <c r="E51" s="59"/>
      <c r="F51" s="90"/>
      <c r="G51" s="47"/>
    </row>
    <row r="52" spans="1:7" x14ac:dyDescent="0.25">
      <c r="A52" s="81" t="s">
        <v>52</v>
      </c>
      <c r="B52" s="79" t="s">
        <v>43</v>
      </c>
      <c r="C52" s="76"/>
      <c r="D52" s="40">
        <v>1510</v>
      </c>
      <c r="E52" s="55"/>
      <c r="F52" s="90"/>
      <c r="G52" s="47"/>
    </row>
    <row r="53" spans="1:7" x14ac:dyDescent="0.25">
      <c r="A53" s="71"/>
      <c r="B53" s="50"/>
      <c r="C53" s="65"/>
      <c r="D53" s="62"/>
      <c r="E53" s="56"/>
      <c r="F53" s="94"/>
      <c r="G53" s="47"/>
    </row>
    <row r="54" spans="1:7" x14ac:dyDescent="0.25">
      <c r="A54" s="77" t="s">
        <v>53</v>
      </c>
      <c r="B54" s="79" t="s">
        <v>75</v>
      </c>
      <c r="C54" s="76"/>
      <c r="D54" s="41">
        <v>480</v>
      </c>
      <c r="E54" s="56"/>
      <c r="F54" s="94"/>
      <c r="G54" s="47"/>
    </row>
    <row r="55" spans="1:7" x14ac:dyDescent="0.25">
      <c r="A55" s="71"/>
      <c r="B55" s="50"/>
      <c r="C55" s="65"/>
      <c r="D55" s="62"/>
      <c r="E55" s="56"/>
      <c r="F55" s="94"/>
      <c r="G55" s="47"/>
    </row>
    <row r="56" spans="1:7" x14ac:dyDescent="0.25">
      <c r="A56" s="77" t="s">
        <v>54</v>
      </c>
      <c r="B56" s="79" t="s">
        <v>50</v>
      </c>
      <c r="C56" s="76"/>
      <c r="D56" s="41">
        <v>5900</v>
      </c>
      <c r="E56" s="56"/>
      <c r="F56" s="94"/>
      <c r="G56" s="47"/>
    </row>
    <row r="57" spans="1:7" x14ac:dyDescent="0.25">
      <c r="A57" s="71"/>
      <c r="B57" s="50"/>
      <c r="C57" s="65"/>
      <c r="D57" s="44"/>
      <c r="E57" s="56"/>
      <c r="F57" s="94"/>
      <c r="G57" s="47"/>
    </row>
    <row r="58" spans="1:7" x14ac:dyDescent="0.25">
      <c r="A58" s="71" t="s">
        <v>77</v>
      </c>
      <c r="B58" s="75" t="s">
        <v>51</v>
      </c>
      <c r="C58" s="76"/>
      <c r="D58" s="41">
        <v>60</v>
      </c>
      <c r="E58" s="56"/>
      <c r="F58" s="94"/>
      <c r="G58" s="47"/>
    </row>
    <row r="59" spans="1:7" x14ac:dyDescent="0.25">
      <c r="A59" s="71"/>
      <c r="B59" s="50"/>
      <c r="C59" s="82"/>
      <c r="D59" s="44"/>
      <c r="E59" s="56"/>
      <c r="F59" s="94"/>
      <c r="G59" s="47"/>
    </row>
    <row r="60" spans="1:7" x14ac:dyDescent="0.25">
      <c r="A60" s="109" t="s">
        <v>78</v>
      </c>
      <c r="B60" s="64" t="s">
        <v>79</v>
      </c>
      <c r="D60" s="62">
        <v>120</v>
      </c>
      <c r="E60" s="56"/>
      <c r="F60" s="94"/>
      <c r="G60" s="47"/>
    </row>
    <row r="61" spans="1:7" x14ac:dyDescent="0.25">
      <c r="A61" s="121"/>
      <c r="B61" s="50"/>
      <c r="C61" s="122"/>
      <c r="D61" s="49"/>
      <c r="E61" s="56"/>
      <c r="F61" s="94"/>
      <c r="G61" s="47"/>
    </row>
    <row r="62" spans="1:7" x14ac:dyDescent="0.25">
      <c r="A62" s="121" t="s">
        <v>80</v>
      </c>
      <c r="B62" s="50" t="s">
        <v>82</v>
      </c>
      <c r="C62" s="122"/>
      <c r="D62" s="44">
        <v>1000</v>
      </c>
      <c r="E62" s="56"/>
      <c r="F62" s="94"/>
      <c r="G62" s="47"/>
    </row>
    <row r="63" spans="1:7" x14ac:dyDescent="0.25">
      <c r="A63" s="121"/>
      <c r="B63" s="50"/>
      <c r="C63" s="122"/>
      <c r="D63" s="44"/>
      <c r="E63" s="56"/>
      <c r="F63" s="94"/>
      <c r="G63" s="47"/>
    </row>
    <row r="64" spans="1:7" x14ac:dyDescent="0.25">
      <c r="A64" s="121" t="s">
        <v>81</v>
      </c>
      <c r="B64" s="79" t="s">
        <v>76</v>
      </c>
      <c r="C64" s="110"/>
      <c r="D64" s="41">
        <v>280</v>
      </c>
      <c r="E64" s="56"/>
      <c r="F64" s="94"/>
      <c r="G64" s="47"/>
    </row>
    <row r="65" spans="1:7" x14ac:dyDescent="0.25">
      <c r="A65" s="71"/>
      <c r="B65" s="50"/>
      <c r="C65" s="65"/>
      <c r="D65" s="44"/>
      <c r="E65" s="56"/>
      <c r="F65" s="94"/>
      <c r="G65" s="47"/>
    </row>
    <row r="66" spans="1:7" s="64" customFormat="1" ht="16.5" thickBot="1" x14ac:dyDescent="0.3">
      <c r="A66" s="39"/>
      <c r="B66" s="72"/>
      <c r="C66" s="68"/>
      <c r="D66" s="117"/>
      <c r="E66" s="108"/>
      <c r="F66" s="94"/>
      <c r="G66" s="47"/>
    </row>
    <row r="67" spans="1:7" ht="17.25" thickTop="1" thickBot="1" x14ac:dyDescent="0.3">
      <c r="A67" s="111"/>
      <c r="B67" s="112" t="s">
        <v>23</v>
      </c>
      <c r="C67" s="113">
        <f>SUM(C6:C49)</f>
        <v>7202</v>
      </c>
      <c r="D67" s="114">
        <f>SUM(D6:D66)</f>
        <v>501370</v>
      </c>
      <c r="E67" s="115">
        <f>+D67/C67</f>
        <v>69.615384615384613</v>
      </c>
      <c r="F67" s="116"/>
    </row>
    <row r="68" spans="1:7" ht="16.5" thickTop="1" x14ac:dyDescent="0.25">
      <c r="A68" s="84"/>
      <c r="B68" s="50"/>
      <c r="C68" s="50"/>
      <c r="D68" s="49"/>
      <c r="E68" s="58"/>
      <c r="F68" s="96"/>
    </row>
    <row r="69" spans="1:7" x14ac:dyDescent="0.25">
      <c r="A69" s="84"/>
      <c r="F69" s="96"/>
    </row>
    <row r="71" spans="1:7" x14ac:dyDescent="0.25">
      <c r="A71" s="84" t="s">
        <v>83</v>
      </c>
    </row>
    <row r="72" spans="1:7" x14ac:dyDescent="0.25">
      <c r="A72" s="84"/>
      <c r="B72" s="45"/>
      <c r="C72" s="45"/>
    </row>
    <row r="73" spans="1:7" x14ac:dyDescent="0.25">
      <c r="A73" s="63" t="s">
        <v>24</v>
      </c>
      <c r="B73" s="45"/>
      <c r="C73" s="45"/>
    </row>
    <row r="74" spans="1:7" x14ac:dyDescent="0.25">
      <c r="A74" s="84"/>
      <c r="B74" s="45"/>
      <c r="C74" s="45"/>
      <c r="D74" s="45"/>
      <c r="E74" s="4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2"/>
  <sheetViews>
    <sheetView topLeftCell="A16" workbookViewId="0">
      <selection activeCell="J22" sqref="J22:J25"/>
    </sheetView>
  </sheetViews>
  <sheetFormatPr defaultRowHeight="12.75" x14ac:dyDescent="0.2"/>
  <cols>
    <col min="1" max="1" width="5.5703125" customWidth="1"/>
    <col min="2" max="2" width="28" customWidth="1"/>
    <col min="3" max="3" width="13.85546875" customWidth="1"/>
    <col min="4" max="4" width="15.140625" customWidth="1"/>
    <col min="5" max="5" width="14.85546875" customWidth="1"/>
    <col min="6" max="6" width="10.28515625" customWidth="1"/>
  </cols>
  <sheetData>
    <row r="1" spans="1:7" ht="15.75" x14ac:dyDescent="0.25">
      <c r="A1" s="3"/>
      <c r="B1" s="4" t="s">
        <v>46</v>
      </c>
      <c r="C1" s="4"/>
      <c r="D1" s="4"/>
      <c r="E1" s="3"/>
    </row>
    <row r="2" spans="1:7" ht="15.75" x14ac:dyDescent="0.25">
      <c r="A2" s="3"/>
      <c r="B2" s="4"/>
      <c r="C2" s="4"/>
      <c r="D2" s="4"/>
      <c r="E2" s="3"/>
    </row>
    <row r="3" spans="1:7" ht="15.75" x14ac:dyDescent="0.25">
      <c r="A3" s="3"/>
      <c r="B3" s="4" t="s">
        <v>107</v>
      </c>
      <c r="C3" s="4"/>
      <c r="D3" s="4"/>
      <c r="E3" s="3"/>
    </row>
    <row r="4" spans="1:7" ht="15" x14ac:dyDescent="0.2">
      <c r="A4" s="3"/>
      <c r="B4" s="3"/>
      <c r="C4" s="3"/>
      <c r="D4" s="3"/>
      <c r="E4" s="3"/>
    </row>
    <row r="5" spans="1:7" ht="15" x14ac:dyDescent="0.2">
      <c r="A5" s="3"/>
      <c r="B5" s="3"/>
      <c r="C5" s="3"/>
      <c r="D5" s="3"/>
      <c r="E5" s="3"/>
    </row>
    <row r="6" spans="1:7" ht="15" x14ac:dyDescent="0.2">
      <c r="A6" s="3"/>
      <c r="B6" s="3"/>
      <c r="C6" s="3"/>
      <c r="D6" s="3"/>
      <c r="E6" s="3"/>
    </row>
    <row r="7" spans="1:7" ht="15" x14ac:dyDescent="0.2">
      <c r="A7" s="3"/>
      <c r="B7" s="3"/>
      <c r="C7" s="3"/>
      <c r="D7" s="3"/>
      <c r="E7" s="3"/>
    </row>
    <row r="8" spans="1:7" ht="15" x14ac:dyDescent="0.2">
      <c r="A8" s="3"/>
      <c r="B8" s="3"/>
      <c r="C8" s="3"/>
      <c r="D8" s="3"/>
      <c r="E8" s="3"/>
    </row>
    <row r="9" spans="1:7" ht="16.5" thickBot="1" x14ac:dyDescent="0.3">
      <c r="A9" s="5"/>
      <c r="B9" s="149" t="s">
        <v>0</v>
      </c>
      <c r="C9" s="6" t="s">
        <v>25</v>
      </c>
      <c r="D9" s="167" t="s">
        <v>2</v>
      </c>
      <c r="E9" s="7" t="s">
        <v>3</v>
      </c>
      <c r="F9" s="146" t="s">
        <v>55</v>
      </c>
      <c r="G9" s="100"/>
    </row>
    <row r="10" spans="1:7" ht="16.5" thickTop="1" x14ac:dyDescent="0.25">
      <c r="A10" s="8"/>
      <c r="B10" s="150"/>
      <c r="C10" s="160"/>
      <c r="D10" s="172"/>
      <c r="E10" s="171"/>
      <c r="F10" s="104"/>
      <c r="G10" s="48"/>
    </row>
    <row r="11" spans="1:7" ht="15.75" x14ac:dyDescent="0.25">
      <c r="A11" s="11"/>
      <c r="B11" s="154"/>
      <c r="C11" s="13"/>
      <c r="D11" s="158"/>
      <c r="E11" s="15"/>
      <c r="F11" s="104"/>
      <c r="G11" s="48"/>
    </row>
    <row r="12" spans="1:7" ht="15.75" x14ac:dyDescent="0.25">
      <c r="A12" s="16" t="s">
        <v>26</v>
      </c>
      <c r="B12" s="155" t="s">
        <v>27</v>
      </c>
      <c r="C12" s="18">
        <v>33</v>
      </c>
      <c r="D12" s="159">
        <v>6680</v>
      </c>
      <c r="E12" s="34">
        <f>+D12/C12</f>
        <v>202.42424242424244</v>
      </c>
      <c r="F12" s="147"/>
      <c r="G12" s="48"/>
    </row>
    <row r="13" spans="1:7" ht="15.75" x14ac:dyDescent="0.25">
      <c r="A13" s="16"/>
      <c r="C13" s="152"/>
      <c r="D13" s="169"/>
      <c r="E13" s="152"/>
      <c r="F13" s="106"/>
      <c r="G13" s="48"/>
    </row>
    <row r="14" spans="1:7" ht="15.75" x14ac:dyDescent="0.25">
      <c r="A14" s="16" t="s">
        <v>6</v>
      </c>
      <c r="B14" s="127" t="s">
        <v>92</v>
      </c>
      <c r="C14" s="130">
        <v>38</v>
      </c>
      <c r="D14" s="135">
        <v>4400</v>
      </c>
      <c r="E14" s="52">
        <f>D14/C14</f>
        <v>115.78947368421052</v>
      </c>
      <c r="F14" s="147"/>
      <c r="G14" s="48"/>
    </row>
    <row r="15" spans="1:7" ht="15.75" x14ac:dyDescent="0.25">
      <c r="A15" s="11"/>
      <c r="C15" s="152"/>
      <c r="D15" s="169"/>
      <c r="E15" s="152"/>
      <c r="F15" s="106"/>
      <c r="G15" s="48"/>
    </row>
    <row r="16" spans="1:7" ht="15.75" x14ac:dyDescent="0.25">
      <c r="A16" s="11" t="s">
        <v>8</v>
      </c>
      <c r="B16" s="127" t="s">
        <v>45</v>
      </c>
      <c r="C16" s="130">
        <v>38</v>
      </c>
      <c r="D16" s="135">
        <v>2040</v>
      </c>
      <c r="E16" s="52">
        <f>D16/C16</f>
        <v>53.684210526315788</v>
      </c>
      <c r="F16" s="147"/>
      <c r="G16" s="48"/>
    </row>
    <row r="17" spans="1:10" ht="15.75" x14ac:dyDescent="0.25">
      <c r="A17" s="11"/>
      <c r="C17" s="152"/>
      <c r="D17" s="169"/>
      <c r="E17" s="152"/>
      <c r="F17" s="106"/>
      <c r="G17" s="48"/>
    </row>
    <row r="18" spans="1:10" ht="15.75" x14ac:dyDescent="0.25">
      <c r="A18" s="8" t="s">
        <v>10</v>
      </c>
      <c r="B18" s="155" t="s">
        <v>28</v>
      </c>
      <c r="C18" s="18">
        <v>24</v>
      </c>
      <c r="D18" s="159">
        <v>1280</v>
      </c>
      <c r="E18" s="34">
        <f>+D18/C18</f>
        <v>53.333333333333336</v>
      </c>
      <c r="F18" s="147"/>
      <c r="G18" s="48"/>
    </row>
    <row r="19" spans="1:10" ht="15.75" x14ac:dyDescent="0.25">
      <c r="A19" s="16"/>
      <c r="C19" s="152"/>
      <c r="D19" s="169"/>
      <c r="E19" s="152"/>
      <c r="F19" s="106"/>
      <c r="G19" s="48"/>
    </row>
    <row r="20" spans="1:10" ht="15.75" x14ac:dyDescent="0.25">
      <c r="A20" s="16" t="s">
        <v>36</v>
      </c>
      <c r="B20" s="127" t="s">
        <v>91</v>
      </c>
      <c r="C20" s="130">
        <v>34</v>
      </c>
      <c r="D20" s="135">
        <v>1600</v>
      </c>
      <c r="E20" s="52">
        <f>D20/C20</f>
        <v>47.058823529411768</v>
      </c>
      <c r="F20" s="147"/>
      <c r="G20" s="48"/>
    </row>
    <row r="21" spans="1:10" ht="15.75" x14ac:dyDescent="0.25">
      <c r="A21" s="16"/>
      <c r="C21" s="152"/>
      <c r="D21" s="169"/>
      <c r="E21" s="152"/>
      <c r="F21" s="106"/>
      <c r="G21" s="48"/>
    </row>
    <row r="22" spans="1:10" ht="15.75" x14ac:dyDescent="0.25">
      <c r="A22" s="16" t="s">
        <v>38</v>
      </c>
      <c r="B22" s="127" t="s">
        <v>85</v>
      </c>
      <c r="C22" s="130">
        <v>47</v>
      </c>
      <c r="D22" s="135">
        <v>1760</v>
      </c>
      <c r="E22" s="52">
        <f>D22/C22</f>
        <v>37.446808510638299</v>
      </c>
      <c r="F22" s="128"/>
      <c r="G22" s="48"/>
      <c r="J22">
        <v>18740</v>
      </c>
    </row>
    <row r="23" spans="1:10" ht="15" x14ac:dyDescent="0.2">
      <c r="A23" s="123"/>
      <c r="C23" s="152"/>
      <c r="D23" s="169"/>
      <c r="E23" s="152"/>
      <c r="F23" s="101"/>
      <c r="G23" s="48"/>
      <c r="J23">
        <v>8610</v>
      </c>
    </row>
    <row r="24" spans="1:10" ht="15.75" x14ac:dyDescent="0.25">
      <c r="A24" s="123" t="s">
        <v>58</v>
      </c>
      <c r="B24" s="155" t="s">
        <v>29</v>
      </c>
      <c r="C24" s="18">
        <v>45</v>
      </c>
      <c r="D24" s="159">
        <v>800</v>
      </c>
      <c r="E24" s="34">
        <f>+D24/C24</f>
        <v>17.777777777777779</v>
      </c>
      <c r="F24" s="128"/>
      <c r="G24" s="48"/>
      <c r="J24">
        <v>365190</v>
      </c>
    </row>
    <row r="25" spans="1:10" ht="15.75" x14ac:dyDescent="0.25">
      <c r="A25" s="123"/>
      <c r="B25" s="124"/>
      <c r="C25" s="129"/>
      <c r="D25" s="134"/>
      <c r="E25" s="132"/>
      <c r="F25" s="101"/>
      <c r="G25" s="48"/>
      <c r="J25">
        <f>SUM(J22:J24)</f>
        <v>392540</v>
      </c>
    </row>
    <row r="26" spans="1:10" ht="15.75" x14ac:dyDescent="0.25">
      <c r="A26" s="123" t="s">
        <v>59</v>
      </c>
      <c r="B26" s="144" t="s">
        <v>37</v>
      </c>
      <c r="C26" s="16">
        <v>70</v>
      </c>
      <c r="D26" s="145">
        <v>180</v>
      </c>
      <c r="E26" s="38">
        <f>+D26/C26</f>
        <v>2.5714285714285716</v>
      </c>
      <c r="F26" s="128"/>
      <c r="G26" s="48"/>
    </row>
    <row r="27" spans="1:10" ht="15" x14ac:dyDescent="0.2">
      <c r="A27" s="123"/>
      <c r="C27" s="152"/>
      <c r="D27" s="169"/>
      <c r="E27" s="152"/>
      <c r="F27" s="101"/>
      <c r="G27" s="48"/>
    </row>
    <row r="28" spans="1:10" ht="15.75" x14ac:dyDescent="0.25">
      <c r="A28" s="123" t="s">
        <v>60</v>
      </c>
      <c r="B28" s="127" t="s">
        <v>89</v>
      </c>
      <c r="C28" s="130">
        <v>23</v>
      </c>
      <c r="D28" s="135">
        <v>0</v>
      </c>
      <c r="E28" s="52">
        <f>D28/C28</f>
        <v>0</v>
      </c>
      <c r="F28" s="128"/>
      <c r="G28" s="48"/>
    </row>
    <row r="29" spans="1:10" ht="15" x14ac:dyDescent="0.2">
      <c r="A29" s="123"/>
      <c r="C29" s="152"/>
      <c r="D29" s="169"/>
      <c r="E29" s="2"/>
      <c r="F29" s="101"/>
      <c r="G29" s="48"/>
    </row>
    <row r="30" spans="1:10" ht="29.25" customHeight="1" x14ac:dyDescent="0.25">
      <c r="A30" s="123" t="s">
        <v>61</v>
      </c>
      <c r="B30" s="144" t="s">
        <v>99</v>
      </c>
      <c r="C30" s="16">
        <v>18</v>
      </c>
      <c r="D30" s="145">
        <v>0</v>
      </c>
      <c r="E30" s="38">
        <f>+D30/C30</f>
        <v>0</v>
      </c>
      <c r="F30" s="128"/>
      <c r="G30" s="48"/>
    </row>
    <row r="31" spans="1:10" ht="15.75" x14ac:dyDescent="0.25">
      <c r="A31" s="123"/>
      <c r="B31" s="140"/>
      <c r="C31" s="8"/>
      <c r="D31" s="141"/>
      <c r="E31" s="153"/>
      <c r="F31" s="101"/>
      <c r="G31" s="48"/>
    </row>
    <row r="32" spans="1:10" ht="13.5" thickBot="1" x14ac:dyDescent="0.25">
      <c r="A32" s="28"/>
      <c r="C32" s="168"/>
      <c r="D32" s="170"/>
      <c r="E32" s="168"/>
      <c r="F32" s="101"/>
      <c r="G32" s="48"/>
    </row>
    <row r="33" spans="1:7" ht="16.5" thickTop="1" x14ac:dyDescent="0.25">
      <c r="A33" s="23"/>
      <c r="B33" s="161" t="s">
        <v>30</v>
      </c>
      <c r="C33" s="23">
        <f>SUM(C11:C25)</f>
        <v>259</v>
      </c>
      <c r="D33" s="151">
        <f>SUM(D12:D32)</f>
        <v>18740</v>
      </c>
      <c r="E33" s="46">
        <f>+D33/C33</f>
        <v>72.355212355212359</v>
      </c>
      <c r="F33" s="148"/>
      <c r="G33" s="48"/>
    </row>
    <row r="34" spans="1:7" ht="15" x14ac:dyDescent="0.2">
      <c r="A34" s="3"/>
      <c r="B34" s="3"/>
      <c r="C34" s="3"/>
      <c r="D34" s="3"/>
      <c r="E34" s="3"/>
    </row>
    <row r="35" spans="1:7" ht="15" x14ac:dyDescent="0.2">
      <c r="A35" s="3"/>
      <c r="B35" s="3"/>
      <c r="C35" s="3"/>
      <c r="D35" s="3"/>
      <c r="E35" s="3"/>
    </row>
    <row r="36" spans="1:7" ht="15" x14ac:dyDescent="0.2">
      <c r="A36" s="3"/>
      <c r="B36" s="3"/>
      <c r="C36" s="3"/>
      <c r="D36" s="3"/>
      <c r="E36" s="3"/>
    </row>
    <row r="37" spans="1:7" ht="15" x14ac:dyDescent="0.2">
      <c r="A37" s="3"/>
      <c r="B37" s="3"/>
      <c r="C37" s="3"/>
      <c r="D37" s="3"/>
      <c r="E37" s="3"/>
    </row>
    <row r="38" spans="1:7" ht="15.75" x14ac:dyDescent="0.25">
      <c r="A38" s="1" t="s">
        <v>109</v>
      </c>
      <c r="B38" s="3"/>
      <c r="C38" s="3"/>
      <c r="D38" s="3"/>
      <c r="E38" s="3"/>
    </row>
    <row r="39" spans="1:7" ht="15" x14ac:dyDescent="0.2">
      <c r="A39" s="3"/>
      <c r="B39" s="3"/>
      <c r="C39" s="3"/>
      <c r="D39" s="3"/>
      <c r="E39" s="3"/>
    </row>
    <row r="40" spans="1:7" ht="15" x14ac:dyDescent="0.2">
      <c r="A40" s="3"/>
      <c r="B40" s="3"/>
      <c r="C40" s="3"/>
      <c r="D40" s="3"/>
      <c r="E40" s="3"/>
    </row>
    <row r="41" spans="1:7" ht="15.75" x14ac:dyDescent="0.25">
      <c r="A41" s="1" t="s">
        <v>31</v>
      </c>
      <c r="B41" s="26"/>
      <c r="C41" s="26"/>
      <c r="D41" s="26"/>
      <c r="E41" s="26"/>
    </row>
    <row r="42" spans="1:7" ht="15.75" x14ac:dyDescent="0.25">
      <c r="A42" s="1" t="s">
        <v>32</v>
      </c>
      <c r="B42" s="26"/>
      <c r="C42" s="26"/>
      <c r="D42" s="26"/>
      <c r="E42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4"/>
  <sheetViews>
    <sheetView workbookViewId="0">
      <selection activeCell="K27" sqref="K27"/>
    </sheetView>
  </sheetViews>
  <sheetFormatPr defaultRowHeight="15.75" x14ac:dyDescent="0.25"/>
  <cols>
    <col min="1" max="1" width="5.7109375" style="63" customWidth="1"/>
    <col min="2" max="2" width="27.85546875" style="42" customWidth="1"/>
    <col min="3" max="3" width="11.85546875" style="42" customWidth="1"/>
    <col min="4" max="4" width="14.85546875" style="42" customWidth="1"/>
    <col min="5" max="5" width="13.85546875" style="62" customWidth="1"/>
    <col min="6" max="6" width="13.7109375" style="91" customWidth="1"/>
    <col min="7" max="16384" width="9.140625" style="42"/>
  </cols>
  <sheetData>
    <row r="1" spans="1:7" x14ac:dyDescent="0.25">
      <c r="B1" s="64" t="s">
        <v>47</v>
      </c>
      <c r="E1" s="61"/>
    </row>
    <row r="2" spans="1:7" x14ac:dyDescent="0.25">
      <c r="C2" s="65"/>
      <c r="E2" s="61"/>
    </row>
    <row r="3" spans="1:7" x14ac:dyDescent="0.25">
      <c r="C3" s="65"/>
      <c r="E3" s="61"/>
    </row>
    <row r="4" spans="1:7" ht="16.5" thickBot="1" x14ac:dyDescent="0.3">
      <c r="A4" s="66"/>
      <c r="B4" s="67" t="s">
        <v>0</v>
      </c>
      <c r="C4" s="68" t="s">
        <v>1</v>
      </c>
      <c r="D4" s="69" t="s">
        <v>2</v>
      </c>
      <c r="E4" s="70" t="s">
        <v>3</v>
      </c>
      <c r="F4" s="89" t="s">
        <v>55</v>
      </c>
      <c r="G4" s="47"/>
    </row>
    <row r="5" spans="1:7" ht="16.5" thickTop="1" x14ac:dyDescent="0.25">
      <c r="A5" s="71"/>
      <c r="B5" s="72"/>
      <c r="C5" s="73"/>
      <c r="D5" s="39"/>
      <c r="E5" s="54"/>
      <c r="F5" s="90"/>
    </row>
    <row r="6" spans="1:7" x14ac:dyDescent="0.25">
      <c r="A6" s="74" t="s">
        <v>4</v>
      </c>
      <c r="B6" s="75" t="s">
        <v>5</v>
      </c>
      <c r="C6" s="76">
        <v>462</v>
      </c>
      <c r="D6" s="41">
        <v>171520</v>
      </c>
      <c r="E6" s="55">
        <f>+D6/C6</f>
        <v>371.25541125541127</v>
      </c>
      <c r="F6" s="90" t="s">
        <v>26</v>
      </c>
      <c r="G6" s="47"/>
    </row>
    <row r="7" spans="1:7" x14ac:dyDescent="0.25">
      <c r="A7" s="74"/>
      <c r="C7" s="76"/>
      <c r="D7" s="60"/>
      <c r="E7" s="55"/>
      <c r="F7" s="90"/>
      <c r="G7" s="47"/>
    </row>
    <row r="8" spans="1:7" x14ac:dyDescent="0.25">
      <c r="A8" s="77" t="s">
        <v>6</v>
      </c>
      <c r="B8" s="75" t="s">
        <v>7</v>
      </c>
      <c r="C8" s="76">
        <v>409</v>
      </c>
      <c r="D8" s="41">
        <v>76090</v>
      </c>
      <c r="E8" s="55">
        <f>+D8/C8</f>
        <v>186.03911980440097</v>
      </c>
      <c r="F8" s="90" t="s">
        <v>6</v>
      </c>
      <c r="G8" s="47"/>
    </row>
    <row r="9" spans="1:7" x14ac:dyDescent="0.25">
      <c r="A9" s="78"/>
      <c r="B9" s="75"/>
      <c r="C9" s="76"/>
      <c r="D9" s="44"/>
      <c r="E9" s="55"/>
      <c r="F9" s="90"/>
      <c r="G9" s="47"/>
    </row>
    <row r="10" spans="1:7" x14ac:dyDescent="0.25">
      <c r="A10" s="78">
        <v>3</v>
      </c>
      <c r="B10" s="75" t="s">
        <v>20</v>
      </c>
      <c r="C10" s="76">
        <v>134</v>
      </c>
      <c r="D10" s="41">
        <v>16190</v>
      </c>
      <c r="E10" s="55">
        <f>+D10/C10</f>
        <v>120.82089552238806</v>
      </c>
      <c r="F10" s="90" t="s">
        <v>8</v>
      </c>
      <c r="G10" s="47"/>
    </row>
    <row r="11" spans="1:7" x14ac:dyDescent="0.25">
      <c r="A11" s="78"/>
      <c r="C11" s="65"/>
      <c r="E11" s="61"/>
      <c r="F11" s="90"/>
      <c r="G11" s="47"/>
    </row>
    <row r="12" spans="1:7" x14ac:dyDescent="0.25">
      <c r="A12" s="74">
        <v>4</v>
      </c>
      <c r="B12" s="75" t="s">
        <v>9</v>
      </c>
      <c r="C12" s="76">
        <v>338</v>
      </c>
      <c r="D12" s="41">
        <v>33400</v>
      </c>
      <c r="E12" s="55">
        <f>+D12/C12</f>
        <v>98.816568047337284</v>
      </c>
      <c r="F12" s="90" t="s">
        <v>10</v>
      </c>
      <c r="G12" s="47"/>
    </row>
    <row r="13" spans="1:7" x14ac:dyDescent="0.25">
      <c r="A13" s="74"/>
      <c r="C13" s="76"/>
      <c r="E13" s="40"/>
      <c r="F13" s="90"/>
      <c r="G13" s="47"/>
    </row>
    <row r="14" spans="1:7" x14ac:dyDescent="0.25">
      <c r="A14" s="74">
        <v>5</v>
      </c>
      <c r="B14" s="75" t="s">
        <v>22</v>
      </c>
      <c r="C14" s="76">
        <v>297</v>
      </c>
      <c r="D14" s="41">
        <v>28780</v>
      </c>
      <c r="E14" s="55">
        <f>+D14/C14</f>
        <v>96.9023569023569</v>
      </c>
      <c r="F14" s="90" t="s">
        <v>56</v>
      </c>
      <c r="G14" s="47"/>
    </row>
    <row r="15" spans="1:7" x14ac:dyDescent="0.25">
      <c r="A15" s="74"/>
      <c r="C15" s="65"/>
      <c r="E15" s="61"/>
      <c r="F15" s="90"/>
      <c r="G15" s="47"/>
    </row>
    <row r="16" spans="1:7" x14ac:dyDescent="0.25">
      <c r="A16" s="74">
        <v>6</v>
      </c>
      <c r="B16" s="75" t="s">
        <v>18</v>
      </c>
      <c r="C16" s="76">
        <v>151</v>
      </c>
      <c r="D16" s="41">
        <v>11850</v>
      </c>
      <c r="E16" s="55">
        <f>+D16/C16</f>
        <v>78.476821192052981</v>
      </c>
      <c r="F16" s="90" t="s">
        <v>57</v>
      </c>
      <c r="G16" s="47"/>
    </row>
    <row r="17" spans="1:7" x14ac:dyDescent="0.25">
      <c r="A17" s="74"/>
      <c r="C17" s="65"/>
      <c r="E17" s="61"/>
      <c r="F17" s="92"/>
      <c r="G17" s="47"/>
    </row>
    <row r="18" spans="1:7" x14ac:dyDescent="0.25">
      <c r="A18" s="74">
        <v>7</v>
      </c>
      <c r="B18" s="75" t="s">
        <v>35</v>
      </c>
      <c r="C18" s="76">
        <v>216</v>
      </c>
      <c r="D18" s="41">
        <v>14240</v>
      </c>
      <c r="E18" s="55">
        <f>+D18/C18</f>
        <v>65.925925925925924</v>
      </c>
      <c r="F18" s="90" t="s">
        <v>58</v>
      </c>
      <c r="G18" s="47"/>
    </row>
    <row r="19" spans="1:7" x14ac:dyDescent="0.25">
      <c r="A19" s="74"/>
      <c r="C19" s="65"/>
      <c r="E19" s="61"/>
      <c r="F19" s="90"/>
      <c r="G19" s="47"/>
    </row>
    <row r="20" spans="1:7" x14ac:dyDescent="0.25">
      <c r="A20" s="74">
        <v>8</v>
      </c>
      <c r="B20" s="75" t="s">
        <v>14</v>
      </c>
      <c r="C20" s="76">
        <v>362</v>
      </c>
      <c r="D20" s="41">
        <v>22460</v>
      </c>
      <c r="E20" s="55">
        <f>+D20/C20</f>
        <v>62.044198895027627</v>
      </c>
      <c r="F20" s="90" t="s">
        <v>59</v>
      </c>
      <c r="G20" s="47"/>
    </row>
    <row r="21" spans="1:7" x14ac:dyDescent="0.25">
      <c r="A21" s="74"/>
      <c r="C21" s="76"/>
      <c r="E21" s="55"/>
      <c r="F21" s="90"/>
      <c r="G21" s="47"/>
    </row>
    <row r="22" spans="1:7" x14ac:dyDescent="0.25">
      <c r="A22" s="74">
        <v>9</v>
      </c>
      <c r="B22" s="75" t="s">
        <v>21</v>
      </c>
      <c r="C22" s="76">
        <v>523</v>
      </c>
      <c r="D22" s="41">
        <v>29070</v>
      </c>
      <c r="E22" s="55">
        <f>+D22/C22</f>
        <v>55.583173996175908</v>
      </c>
      <c r="F22" s="90" t="s">
        <v>60</v>
      </c>
      <c r="G22" s="47"/>
    </row>
    <row r="23" spans="1:7" x14ac:dyDescent="0.25">
      <c r="A23" s="74"/>
      <c r="C23" s="65"/>
      <c r="E23" s="61"/>
      <c r="F23" s="90"/>
      <c r="G23" s="47"/>
    </row>
    <row r="24" spans="1:7" x14ac:dyDescent="0.25">
      <c r="A24" s="74">
        <v>10</v>
      </c>
      <c r="B24" s="75" t="s">
        <v>15</v>
      </c>
      <c r="C24" s="76">
        <v>400</v>
      </c>
      <c r="D24" s="41">
        <v>21490</v>
      </c>
      <c r="E24" s="55">
        <f>+D24/C24</f>
        <v>53.725000000000001</v>
      </c>
      <c r="F24" s="90" t="s">
        <v>61</v>
      </c>
      <c r="G24" s="47"/>
    </row>
    <row r="25" spans="1:7" x14ac:dyDescent="0.25">
      <c r="A25" s="74"/>
      <c r="C25" s="65"/>
      <c r="E25" s="61"/>
      <c r="F25" s="90"/>
      <c r="G25" s="47"/>
    </row>
    <row r="26" spans="1:7" x14ac:dyDescent="0.25">
      <c r="A26" s="74">
        <v>11</v>
      </c>
      <c r="B26" s="75" t="s">
        <v>13</v>
      </c>
      <c r="C26" s="76">
        <v>360</v>
      </c>
      <c r="D26" s="41">
        <v>19520</v>
      </c>
      <c r="E26" s="55">
        <f>+D26/C26</f>
        <v>54.222222222222221</v>
      </c>
      <c r="F26" s="90" t="s">
        <v>62</v>
      </c>
      <c r="G26" s="47"/>
    </row>
    <row r="27" spans="1:7" x14ac:dyDescent="0.25">
      <c r="A27" s="74"/>
      <c r="C27" s="65"/>
      <c r="E27" s="61"/>
      <c r="F27" s="90"/>
      <c r="G27" s="47"/>
    </row>
    <row r="28" spans="1:7" x14ac:dyDescent="0.25">
      <c r="A28" s="74">
        <v>12</v>
      </c>
      <c r="B28" s="75" t="s">
        <v>19</v>
      </c>
      <c r="C28" s="76">
        <v>328</v>
      </c>
      <c r="D28" s="41">
        <v>14580</v>
      </c>
      <c r="E28" s="55">
        <f>+D28/C28</f>
        <v>44.451219512195124</v>
      </c>
      <c r="F28" s="90" t="s">
        <v>63</v>
      </c>
      <c r="G28" s="47"/>
    </row>
    <row r="29" spans="1:7" x14ac:dyDescent="0.25">
      <c r="A29" s="74"/>
      <c r="C29" s="76"/>
      <c r="E29" s="40"/>
      <c r="F29" s="90"/>
      <c r="G29" s="47"/>
    </row>
    <row r="30" spans="1:7" x14ac:dyDescent="0.25">
      <c r="A30" s="74">
        <v>13</v>
      </c>
      <c r="B30" s="75" t="s">
        <v>16</v>
      </c>
      <c r="C30" s="76">
        <v>441</v>
      </c>
      <c r="D30" s="41">
        <v>18430</v>
      </c>
      <c r="E30" s="55">
        <f>+D30/C30</f>
        <v>41.791383219954646</v>
      </c>
      <c r="F30" s="90" t="s">
        <v>64</v>
      </c>
      <c r="G30" s="47"/>
    </row>
    <row r="31" spans="1:7" x14ac:dyDescent="0.25">
      <c r="A31" s="74"/>
      <c r="C31" s="76"/>
      <c r="E31" s="40"/>
      <c r="F31" s="90"/>
      <c r="G31" s="47"/>
    </row>
    <row r="32" spans="1:7" x14ac:dyDescent="0.25">
      <c r="A32" s="74">
        <v>14</v>
      </c>
      <c r="B32" s="75" t="s">
        <v>17</v>
      </c>
      <c r="C32" s="76">
        <v>378</v>
      </c>
      <c r="D32" s="41">
        <v>15610</v>
      </c>
      <c r="E32" s="55">
        <f>+D32/C32</f>
        <v>41.296296296296298</v>
      </c>
      <c r="F32" s="90" t="s">
        <v>65</v>
      </c>
      <c r="G32" s="47"/>
    </row>
    <row r="33" spans="1:7" x14ac:dyDescent="0.25">
      <c r="A33" s="74"/>
      <c r="C33" s="76"/>
      <c r="E33" s="55"/>
      <c r="F33" s="90"/>
      <c r="G33" s="47"/>
    </row>
    <row r="34" spans="1:7" x14ac:dyDescent="0.25">
      <c r="A34" s="77">
        <v>15</v>
      </c>
      <c r="B34" s="75" t="s">
        <v>33</v>
      </c>
      <c r="C34" s="76">
        <v>108</v>
      </c>
      <c r="D34" s="41">
        <v>4300</v>
      </c>
      <c r="E34" s="55">
        <f>+D34/C34</f>
        <v>39.814814814814817</v>
      </c>
      <c r="F34" s="90" t="s">
        <v>66</v>
      </c>
      <c r="G34" s="47"/>
    </row>
    <row r="35" spans="1:7" x14ac:dyDescent="0.25">
      <c r="A35" s="77"/>
      <c r="C35" s="65"/>
      <c r="E35" s="61"/>
      <c r="F35" s="90"/>
      <c r="G35" s="47"/>
    </row>
    <row r="36" spans="1:7" x14ac:dyDescent="0.25">
      <c r="A36" s="77">
        <v>16</v>
      </c>
      <c r="B36" s="75" t="s">
        <v>34</v>
      </c>
      <c r="C36" s="76">
        <v>470</v>
      </c>
      <c r="D36" s="41">
        <v>15670</v>
      </c>
      <c r="E36" s="55">
        <f>+D36/C36</f>
        <v>33.340425531914896</v>
      </c>
      <c r="F36" s="90" t="s">
        <v>67</v>
      </c>
      <c r="G36" s="47"/>
    </row>
    <row r="37" spans="1:7" x14ac:dyDescent="0.25">
      <c r="A37" s="81"/>
      <c r="C37" s="76"/>
      <c r="E37" s="40"/>
      <c r="F37" s="90"/>
      <c r="G37" s="47"/>
    </row>
    <row r="38" spans="1:7" x14ac:dyDescent="0.25">
      <c r="A38" s="77">
        <v>17</v>
      </c>
      <c r="B38" s="79" t="s">
        <v>42</v>
      </c>
      <c r="C38" s="80">
        <v>479</v>
      </c>
      <c r="D38" s="41">
        <v>9090</v>
      </c>
      <c r="E38" s="40">
        <f>D38/C38</f>
        <v>18.977035490605427</v>
      </c>
      <c r="F38" s="90" t="s">
        <v>68</v>
      </c>
      <c r="G38" s="47"/>
    </row>
    <row r="39" spans="1:7" x14ac:dyDescent="0.25">
      <c r="A39" s="74"/>
      <c r="C39" s="76"/>
      <c r="E39" s="40"/>
      <c r="F39" s="90"/>
      <c r="G39" s="47"/>
    </row>
    <row r="40" spans="1:7" x14ac:dyDescent="0.25">
      <c r="A40" s="74">
        <v>18</v>
      </c>
      <c r="B40" s="75" t="s">
        <v>49</v>
      </c>
      <c r="C40" s="83">
        <v>387</v>
      </c>
      <c r="D40" s="43">
        <v>1140</v>
      </c>
      <c r="E40" s="40">
        <v>1.83</v>
      </c>
      <c r="F40" s="93" t="s">
        <v>69</v>
      </c>
      <c r="G40" s="47"/>
    </row>
    <row r="41" spans="1:7" x14ac:dyDescent="0.25">
      <c r="A41" s="74"/>
      <c r="C41" s="65"/>
      <c r="E41" s="61"/>
      <c r="F41" s="90"/>
      <c r="G41" s="47"/>
    </row>
    <row r="42" spans="1:7" x14ac:dyDescent="0.25">
      <c r="A42" s="74">
        <v>19</v>
      </c>
      <c r="B42" s="75" t="s">
        <v>11</v>
      </c>
      <c r="C42" s="76">
        <v>189</v>
      </c>
      <c r="D42" s="41">
        <v>250</v>
      </c>
      <c r="E42" s="55">
        <f>+D42/C42</f>
        <v>1.3227513227513228</v>
      </c>
      <c r="F42" s="90" t="s">
        <v>70</v>
      </c>
      <c r="G42" s="47"/>
    </row>
    <row r="43" spans="1:7" x14ac:dyDescent="0.25">
      <c r="A43" s="74"/>
      <c r="C43" s="76"/>
      <c r="E43" s="40"/>
      <c r="F43" s="90"/>
      <c r="G43" s="47"/>
    </row>
    <row r="44" spans="1:7" x14ac:dyDescent="0.25">
      <c r="A44" s="74">
        <v>20</v>
      </c>
      <c r="B44" s="75" t="s">
        <v>41</v>
      </c>
      <c r="C44" s="76">
        <v>394</v>
      </c>
      <c r="D44" s="41">
        <v>310</v>
      </c>
      <c r="E44" s="40">
        <f>+D44/C44</f>
        <v>0.78680203045685282</v>
      </c>
      <c r="F44" s="90" t="s">
        <v>71</v>
      </c>
      <c r="G44" s="47"/>
    </row>
    <row r="45" spans="1:7" x14ac:dyDescent="0.25">
      <c r="A45" s="74"/>
      <c r="C45" s="82"/>
      <c r="E45" s="61"/>
      <c r="F45" s="90"/>
      <c r="G45" s="47"/>
    </row>
    <row r="46" spans="1:7" x14ac:dyDescent="0.25">
      <c r="A46" s="74">
        <v>21</v>
      </c>
      <c r="B46" s="75" t="s">
        <v>12</v>
      </c>
      <c r="C46" s="76">
        <v>196</v>
      </c>
      <c r="D46" s="41">
        <v>0</v>
      </c>
      <c r="E46" s="55">
        <f>+D46/C46</f>
        <v>0</v>
      </c>
      <c r="F46" s="90"/>
      <c r="G46" s="47"/>
    </row>
    <row r="47" spans="1:7" x14ac:dyDescent="0.25">
      <c r="A47" s="74"/>
      <c r="C47" s="65"/>
      <c r="E47" s="61"/>
      <c r="F47" s="90"/>
      <c r="G47" s="47"/>
    </row>
    <row r="48" spans="1:7" x14ac:dyDescent="0.25">
      <c r="A48" s="74">
        <v>22</v>
      </c>
      <c r="B48" s="75" t="s">
        <v>40</v>
      </c>
      <c r="C48" s="76">
        <v>208</v>
      </c>
      <c r="D48" s="43">
        <v>0</v>
      </c>
      <c r="E48" s="40">
        <v>0</v>
      </c>
      <c r="F48" s="90"/>
      <c r="G48" s="47"/>
    </row>
    <row r="49" spans="1:7" x14ac:dyDescent="0.25">
      <c r="A49" s="81"/>
      <c r="C49" s="76"/>
      <c r="E49" s="40"/>
      <c r="F49" s="90"/>
      <c r="G49" s="47"/>
    </row>
    <row r="50" spans="1:7" x14ac:dyDescent="0.25">
      <c r="A50" s="77" t="s">
        <v>48</v>
      </c>
      <c r="B50" s="75" t="s">
        <v>44</v>
      </c>
      <c r="C50" s="76">
        <v>311</v>
      </c>
      <c r="D50" s="41">
        <v>0</v>
      </c>
      <c r="E50" s="55">
        <f>+D50/C50</f>
        <v>0</v>
      </c>
      <c r="F50" s="90"/>
      <c r="G50" s="47"/>
    </row>
    <row r="51" spans="1:7" x14ac:dyDescent="0.25">
      <c r="A51" s="81"/>
      <c r="B51" s="50"/>
      <c r="C51" s="65"/>
      <c r="D51" s="44"/>
      <c r="E51" s="59"/>
      <c r="F51" s="90"/>
      <c r="G51" s="47"/>
    </row>
    <row r="52" spans="1:7" x14ac:dyDescent="0.25">
      <c r="A52" s="81" t="s">
        <v>52</v>
      </c>
      <c r="B52" s="79" t="s">
        <v>43</v>
      </c>
      <c r="C52" s="76"/>
      <c r="D52" s="43">
        <v>3380</v>
      </c>
      <c r="E52" s="55"/>
      <c r="F52" s="90"/>
      <c r="G52" s="47"/>
    </row>
    <row r="53" spans="1:7" x14ac:dyDescent="0.25">
      <c r="A53" s="71"/>
      <c r="B53" s="50"/>
      <c r="C53" s="65"/>
      <c r="D53" s="85"/>
      <c r="E53" s="56"/>
      <c r="F53" s="94"/>
      <c r="G53" s="47"/>
    </row>
    <row r="54" spans="1:7" x14ac:dyDescent="0.25">
      <c r="A54" s="77" t="s">
        <v>53</v>
      </c>
      <c r="B54" s="79" t="s">
        <v>50</v>
      </c>
      <c r="C54" s="76"/>
      <c r="D54" s="43">
        <v>6360</v>
      </c>
      <c r="E54" s="56"/>
      <c r="F54" s="94"/>
      <c r="G54" s="47"/>
    </row>
    <row r="55" spans="1:7" x14ac:dyDescent="0.25">
      <c r="A55" s="71"/>
      <c r="B55" s="50"/>
      <c r="C55" s="65"/>
      <c r="D55" s="85"/>
      <c r="E55" s="56"/>
      <c r="F55" s="94"/>
      <c r="G55" s="47"/>
    </row>
    <row r="56" spans="1:7" ht="16.5" thickBot="1" x14ac:dyDescent="0.3">
      <c r="A56" s="66" t="s">
        <v>54</v>
      </c>
      <c r="B56" s="87" t="s">
        <v>51</v>
      </c>
      <c r="C56" s="88"/>
      <c r="D56" s="99">
        <v>60</v>
      </c>
      <c r="E56" s="56"/>
      <c r="F56" s="94"/>
      <c r="G56" s="47"/>
    </row>
    <row r="57" spans="1:7" ht="16.5" thickTop="1" x14ac:dyDescent="0.25">
      <c r="A57" s="74"/>
      <c r="B57" s="97" t="s">
        <v>23</v>
      </c>
      <c r="C57" s="86">
        <f>SUM(C6:C49)</f>
        <v>7230</v>
      </c>
      <c r="D57" s="98">
        <f>SUM(D6:D52)</f>
        <v>527370</v>
      </c>
      <c r="E57" s="57">
        <f>+D57/C57</f>
        <v>72.941908713692939</v>
      </c>
      <c r="F57" s="95"/>
    </row>
    <row r="58" spans="1:7" x14ac:dyDescent="0.25">
      <c r="A58" s="84"/>
      <c r="B58" s="50"/>
      <c r="C58" s="50"/>
      <c r="D58" s="49"/>
      <c r="E58" s="58"/>
      <c r="F58" s="96"/>
    </row>
    <row r="59" spans="1:7" x14ac:dyDescent="0.25">
      <c r="A59" s="84"/>
      <c r="F59" s="96"/>
    </row>
    <row r="61" spans="1:7" x14ac:dyDescent="0.25">
      <c r="A61" s="84" t="s">
        <v>72</v>
      </c>
    </row>
    <row r="62" spans="1:7" x14ac:dyDescent="0.25">
      <c r="A62" s="84"/>
      <c r="B62" s="45"/>
      <c r="C62" s="45"/>
    </row>
    <row r="63" spans="1:7" x14ac:dyDescent="0.25">
      <c r="A63" s="63" t="s">
        <v>24</v>
      </c>
      <c r="B63" s="45"/>
      <c r="C63" s="45"/>
    </row>
    <row r="64" spans="1:7" x14ac:dyDescent="0.25">
      <c r="A64" s="84"/>
      <c r="B64" s="45"/>
      <c r="C64" s="45"/>
      <c r="D64" s="45"/>
      <c r="E64" s="4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"/>
  <sheetViews>
    <sheetView topLeftCell="A4" workbookViewId="0">
      <selection activeCell="A4" sqref="A1:IV65536"/>
    </sheetView>
  </sheetViews>
  <sheetFormatPr defaultRowHeight="12.75" x14ac:dyDescent="0.2"/>
  <cols>
    <col min="2" max="2" width="28" customWidth="1"/>
    <col min="3" max="3" width="12.5703125" customWidth="1"/>
    <col min="4" max="5" width="13.28515625" customWidth="1"/>
  </cols>
  <sheetData>
    <row r="1" spans="1:7" ht="15.75" x14ac:dyDescent="0.25">
      <c r="A1" s="3"/>
      <c r="B1" s="4" t="s">
        <v>46</v>
      </c>
      <c r="C1" s="4"/>
      <c r="D1" s="4"/>
      <c r="E1" s="3"/>
    </row>
    <row r="2" spans="1:7" ht="15.75" x14ac:dyDescent="0.25">
      <c r="A2" s="3"/>
      <c r="B2" s="4"/>
      <c r="C2" s="4"/>
      <c r="D2" s="4"/>
      <c r="E2" s="3"/>
    </row>
    <row r="3" spans="1:7" ht="15.75" x14ac:dyDescent="0.25">
      <c r="A3" s="3"/>
      <c r="B3" s="4" t="s">
        <v>74</v>
      </c>
      <c r="C3" s="4"/>
      <c r="D3" s="4"/>
      <c r="E3" s="3"/>
    </row>
    <row r="4" spans="1:7" ht="15" x14ac:dyDescent="0.2">
      <c r="A4" s="3"/>
      <c r="B4" s="3"/>
      <c r="C4" s="3"/>
      <c r="D4" s="3"/>
      <c r="E4" s="3"/>
    </row>
    <row r="5" spans="1:7" ht="15" x14ac:dyDescent="0.2">
      <c r="A5" s="3"/>
      <c r="B5" s="3"/>
      <c r="C5" s="3"/>
      <c r="D5" s="3"/>
      <c r="E5" s="3"/>
    </row>
    <row r="6" spans="1:7" ht="15" x14ac:dyDescent="0.2">
      <c r="A6" s="3"/>
      <c r="B6" s="3"/>
      <c r="C6" s="3"/>
      <c r="D6" s="3"/>
      <c r="E6" s="3"/>
    </row>
    <row r="7" spans="1:7" ht="15" x14ac:dyDescent="0.2">
      <c r="A7" s="3"/>
      <c r="B7" s="3"/>
      <c r="C7" s="3"/>
      <c r="D7" s="3"/>
      <c r="E7" s="3"/>
    </row>
    <row r="8" spans="1:7" ht="15" x14ac:dyDescent="0.2">
      <c r="A8" s="3"/>
      <c r="B8" s="3"/>
      <c r="C8" s="3"/>
      <c r="D8" s="3"/>
      <c r="E8" s="3"/>
    </row>
    <row r="9" spans="1:7" ht="16.5" thickBot="1" x14ac:dyDescent="0.3">
      <c r="A9" s="5"/>
      <c r="B9" s="6" t="s">
        <v>0</v>
      </c>
      <c r="C9" s="6" t="s">
        <v>25</v>
      </c>
      <c r="D9" s="6" t="s">
        <v>2</v>
      </c>
      <c r="E9" s="7" t="s">
        <v>3</v>
      </c>
      <c r="F9" s="102" t="s">
        <v>55</v>
      </c>
      <c r="G9" s="100"/>
    </row>
    <row r="10" spans="1:7" ht="16.5" thickTop="1" x14ac:dyDescent="0.25">
      <c r="A10" s="8"/>
      <c r="B10" s="9"/>
      <c r="C10" s="9"/>
      <c r="D10" s="9"/>
      <c r="E10" s="10"/>
      <c r="F10" s="104"/>
      <c r="G10" s="48"/>
    </row>
    <row r="11" spans="1:7" ht="15.75" x14ac:dyDescent="0.25">
      <c r="A11" s="11"/>
      <c r="B11" s="12"/>
      <c r="C11" s="13"/>
      <c r="D11" s="14"/>
      <c r="E11" s="15"/>
      <c r="F11" s="104"/>
      <c r="G11" s="48"/>
    </row>
    <row r="12" spans="1:7" ht="15.75" x14ac:dyDescent="0.25">
      <c r="A12" s="16" t="s">
        <v>26</v>
      </c>
      <c r="B12" s="17" t="s">
        <v>27</v>
      </c>
      <c r="C12" s="18">
        <v>30</v>
      </c>
      <c r="D12" s="19">
        <v>10320</v>
      </c>
      <c r="E12" s="34">
        <f>+D12/C12</f>
        <v>344</v>
      </c>
      <c r="F12" s="105"/>
      <c r="G12" s="48"/>
    </row>
    <row r="13" spans="1:7" ht="15.75" x14ac:dyDescent="0.25">
      <c r="A13" s="16"/>
      <c r="B13" s="12"/>
      <c r="C13" s="13"/>
      <c r="D13" s="14"/>
      <c r="E13" s="35"/>
      <c r="F13" s="106"/>
      <c r="G13" s="48"/>
    </row>
    <row r="14" spans="1:7" ht="15.75" x14ac:dyDescent="0.25">
      <c r="A14" s="16" t="s">
        <v>6</v>
      </c>
      <c r="B14" s="17" t="s">
        <v>29</v>
      </c>
      <c r="C14" s="21">
        <v>47</v>
      </c>
      <c r="D14" s="19">
        <v>2950</v>
      </c>
      <c r="E14" s="34">
        <f>+D14/C14</f>
        <v>62.765957446808514</v>
      </c>
      <c r="F14" s="105"/>
      <c r="G14" s="48"/>
    </row>
    <row r="15" spans="1:7" ht="15.75" x14ac:dyDescent="0.25">
      <c r="A15" s="11"/>
      <c r="C15" s="2"/>
      <c r="E15" s="33"/>
      <c r="F15" s="106"/>
      <c r="G15" s="48"/>
    </row>
    <row r="16" spans="1:7" ht="15.75" x14ac:dyDescent="0.25">
      <c r="A16" s="11" t="s">
        <v>8</v>
      </c>
      <c r="B16" s="17" t="s">
        <v>28</v>
      </c>
      <c r="C16" s="18">
        <v>22</v>
      </c>
      <c r="D16" s="19">
        <v>2860</v>
      </c>
      <c r="E16" s="34">
        <f>+D16/C16</f>
        <v>130</v>
      </c>
      <c r="F16" s="105"/>
      <c r="G16" s="48"/>
    </row>
    <row r="17" spans="1:7" ht="15.75" x14ac:dyDescent="0.25">
      <c r="A17" s="11"/>
      <c r="B17" s="2"/>
      <c r="D17" s="2"/>
      <c r="F17" s="106"/>
      <c r="G17" s="48"/>
    </row>
    <row r="18" spans="1:7" ht="15.75" x14ac:dyDescent="0.25">
      <c r="A18" s="8" t="s">
        <v>10</v>
      </c>
      <c r="B18" s="29" t="s">
        <v>39</v>
      </c>
      <c r="C18" s="20">
        <v>27</v>
      </c>
      <c r="D18" s="31">
        <v>1520</v>
      </c>
      <c r="E18" s="36">
        <f>+D18/C18</f>
        <v>56.296296296296298</v>
      </c>
      <c r="F18" s="105"/>
      <c r="G18" s="48"/>
    </row>
    <row r="19" spans="1:7" ht="15.75" x14ac:dyDescent="0.25">
      <c r="A19" s="16"/>
      <c r="B19" s="8"/>
      <c r="C19" s="22"/>
      <c r="D19" s="32"/>
      <c r="E19" s="38"/>
      <c r="F19" s="106"/>
      <c r="G19" s="48"/>
    </row>
    <row r="20" spans="1:7" ht="15.75" x14ac:dyDescent="0.25">
      <c r="A20" s="16" t="s">
        <v>36</v>
      </c>
      <c r="B20" s="29" t="s">
        <v>37</v>
      </c>
      <c r="C20" s="20">
        <v>66</v>
      </c>
      <c r="D20" s="31">
        <v>220</v>
      </c>
      <c r="E20" s="38">
        <f>+D20/C20</f>
        <v>3.3333333333333335</v>
      </c>
      <c r="F20" s="107"/>
      <c r="G20" s="48"/>
    </row>
    <row r="21" spans="1:7" ht="15.75" x14ac:dyDescent="0.25">
      <c r="A21" s="16"/>
      <c r="B21" s="30"/>
      <c r="C21" s="22"/>
      <c r="D21" s="8"/>
      <c r="E21" s="37"/>
      <c r="F21" s="106"/>
      <c r="G21" s="48"/>
    </row>
    <row r="22" spans="1:7" ht="15.75" x14ac:dyDescent="0.25">
      <c r="A22" s="16" t="s">
        <v>38</v>
      </c>
      <c r="B22" s="27" t="s">
        <v>45</v>
      </c>
      <c r="C22" s="51"/>
      <c r="D22" s="52">
        <v>600</v>
      </c>
      <c r="E22" s="53">
        <v>0</v>
      </c>
      <c r="F22" s="2"/>
      <c r="G22" s="48"/>
    </row>
    <row r="23" spans="1:7" ht="15.75" x14ac:dyDescent="0.25">
      <c r="A23" s="123"/>
      <c r="B23" s="124"/>
      <c r="C23" s="125"/>
      <c r="D23" s="126"/>
      <c r="E23" s="126"/>
      <c r="F23" s="101"/>
      <c r="G23" s="48"/>
    </row>
    <row r="24" spans="1:7" ht="15.75" x14ac:dyDescent="0.25">
      <c r="A24" s="123" t="s">
        <v>58</v>
      </c>
      <c r="B24" s="124" t="s">
        <v>85</v>
      </c>
      <c r="C24" s="125"/>
      <c r="D24" s="126">
        <v>1600</v>
      </c>
      <c r="E24" s="126"/>
      <c r="F24" s="101"/>
      <c r="G24" s="48"/>
    </row>
    <row r="25" spans="1:7" ht="13.5" thickBot="1" x14ac:dyDescent="0.25">
      <c r="A25" s="28"/>
      <c r="F25" s="101"/>
      <c r="G25" s="48"/>
    </row>
    <row r="26" spans="1:7" ht="16.5" thickTop="1" x14ac:dyDescent="0.25">
      <c r="A26" s="23"/>
      <c r="B26" s="23" t="s">
        <v>30</v>
      </c>
      <c r="C26" s="24">
        <f>SUM(C11:C21)</f>
        <v>192</v>
      </c>
      <c r="D26" s="25">
        <f>SUM(D12:D25)</f>
        <v>20070</v>
      </c>
      <c r="E26" s="46">
        <f>+D26/C26</f>
        <v>104.53125</v>
      </c>
      <c r="F26" s="103"/>
      <c r="G26" s="48"/>
    </row>
    <row r="27" spans="1:7" ht="15" x14ac:dyDescent="0.2">
      <c r="A27" s="3"/>
      <c r="B27" s="3"/>
      <c r="C27" s="3"/>
      <c r="D27" s="3"/>
      <c r="E27" s="3"/>
    </row>
    <row r="28" spans="1:7" ht="15" x14ac:dyDescent="0.2">
      <c r="A28" s="3"/>
      <c r="B28" s="3"/>
      <c r="C28" s="3"/>
      <c r="D28" s="3"/>
      <c r="E28" s="3"/>
    </row>
    <row r="29" spans="1:7" ht="15" x14ac:dyDescent="0.2">
      <c r="A29" s="3"/>
      <c r="B29" s="3"/>
      <c r="C29" s="3"/>
      <c r="D29" s="3"/>
      <c r="E29" s="3"/>
    </row>
    <row r="30" spans="1:7" ht="15" x14ac:dyDescent="0.2">
      <c r="A30" s="3"/>
      <c r="B30" s="3"/>
      <c r="C30" s="3"/>
      <c r="D30" s="3"/>
      <c r="E30" s="3"/>
    </row>
    <row r="31" spans="1:7" ht="15.75" x14ac:dyDescent="0.25">
      <c r="A31" s="1" t="s">
        <v>84</v>
      </c>
      <c r="B31" s="3"/>
      <c r="C31" s="3"/>
      <c r="D31" s="3"/>
      <c r="E31" s="3"/>
    </row>
    <row r="32" spans="1:7" ht="15" x14ac:dyDescent="0.2">
      <c r="A32" s="3"/>
      <c r="B32" s="3"/>
      <c r="C32" s="3"/>
      <c r="D32" s="3"/>
      <c r="E32" s="3"/>
    </row>
    <row r="33" spans="1:5" ht="15" x14ac:dyDescent="0.2">
      <c r="A33" s="3"/>
      <c r="B33" s="3"/>
      <c r="C33" s="3"/>
      <c r="D33" s="3"/>
      <c r="E33" s="3"/>
    </row>
    <row r="34" spans="1:5" ht="15.75" x14ac:dyDescent="0.25">
      <c r="A34" s="1" t="s">
        <v>31</v>
      </c>
      <c r="B34" s="26"/>
      <c r="C34" s="26"/>
      <c r="D34" s="26"/>
      <c r="E34" s="26"/>
    </row>
    <row r="35" spans="1:5" ht="15.75" x14ac:dyDescent="0.25">
      <c r="A35" s="1" t="s">
        <v>32</v>
      </c>
      <c r="B35" s="26"/>
      <c r="C35" s="26"/>
      <c r="D35" s="26"/>
      <c r="E35" s="2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2"/>
  <sheetViews>
    <sheetView tabSelected="1" zoomScale="120" zoomScaleNormal="120" workbookViewId="0">
      <selection activeCell="J29" sqref="J29"/>
    </sheetView>
  </sheetViews>
  <sheetFormatPr defaultRowHeight="15.75" x14ac:dyDescent="0.25"/>
  <cols>
    <col min="1" max="1" width="5.7109375" style="63" customWidth="1"/>
    <col min="2" max="2" width="25" style="42" customWidth="1"/>
    <col min="3" max="3" width="9.85546875" style="42" customWidth="1"/>
    <col min="4" max="4" width="14.85546875" style="42" customWidth="1"/>
    <col min="5" max="5" width="13.85546875" style="62" customWidth="1"/>
    <col min="6" max="6" width="13.42578125" style="91" customWidth="1"/>
    <col min="7" max="10" width="9.140625" style="42"/>
    <col min="11" max="11" width="25.7109375" style="42" customWidth="1"/>
    <col min="12" max="12" width="9.140625" style="42"/>
    <col min="13" max="13" width="16.7109375" style="42" customWidth="1"/>
    <col min="14" max="16384" width="9.140625" style="42"/>
  </cols>
  <sheetData>
    <row r="1" spans="1:7" x14ac:dyDescent="0.25">
      <c r="A1" s="64" t="s">
        <v>105</v>
      </c>
      <c r="D1" s="61"/>
      <c r="E1" s="91"/>
      <c r="F1" s="42"/>
    </row>
    <row r="2" spans="1:7" x14ac:dyDescent="0.25">
      <c r="C2" s="65"/>
      <c r="E2" s="61"/>
    </row>
    <row r="3" spans="1:7" x14ac:dyDescent="0.25">
      <c r="C3" s="65"/>
      <c r="E3" s="61"/>
    </row>
    <row r="4" spans="1:7" ht="16.5" thickBot="1" x14ac:dyDescent="0.3">
      <c r="A4" s="66"/>
      <c r="B4" s="67" t="s">
        <v>0</v>
      </c>
      <c r="C4" s="68" t="s">
        <v>104</v>
      </c>
      <c r="D4" s="69" t="s">
        <v>2</v>
      </c>
      <c r="E4" s="70" t="s">
        <v>3</v>
      </c>
      <c r="F4" s="89" t="s">
        <v>55</v>
      </c>
      <c r="G4" s="47"/>
    </row>
    <row r="5" spans="1:7" ht="16.5" thickTop="1" x14ac:dyDescent="0.25">
      <c r="A5" s="71"/>
      <c r="B5" s="72"/>
      <c r="C5" s="120"/>
      <c r="D5" s="39"/>
      <c r="E5" s="118"/>
      <c r="F5" s="90"/>
    </row>
    <row r="6" spans="1:7" x14ac:dyDescent="0.25">
      <c r="A6" s="74" t="s">
        <v>4</v>
      </c>
      <c r="B6" s="75" t="s">
        <v>5</v>
      </c>
      <c r="C6" s="76">
        <v>489</v>
      </c>
      <c r="D6" s="41">
        <v>134870</v>
      </c>
      <c r="E6" s="55">
        <f>+D6/C6</f>
        <v>275.8077709611452</v>
      </c>
      <c r="F6" s="90" t="s">
        <v>26</v>
      </c>
      <c r="G6" s="47"/>
    </row>
    <row r="7" spans="1:7" x14ac:dyDescent="0.25">
      <c r="A7" s="74"/>
      <c r="C7" s="65"/>
      <c r="E7" s="61"/>
      <c r="F7" s="90"/>
      <c r="G7" s="47"/>
    </row>
    <row r="8" spans="1:7" x14ac:dyDescent="0.25">
      <c r="A8" s="77" t="s">
        <v>6</v>
      </c>
      <c r="B8" s="75" t="s">
        <v>20</v>
      </c>
      <c r="C8" s="76">
        <v>139</v>
      </c>
      <c r="D8" s="41">
        <v>33260</v>
      </c>
      <c r="E8" s="55">
        <f>+D8/C8</f>
        <v>239.28057553956833</v>
      </c>
      <c r="F8" s="90" t="s">
        <v>6</v>
      </c>
      <c r="G8" s="47"/>
    </row>
    <row r="9" spans="1:7" x14ac:dyDescent="0.25">
      <c r="A9" s="78"/>
      <c r="B9" s="75"/>
      <c r="C9" s="76"/>
      <c r="D9" s="44"/>
      <c r="E9" s="55"/>
      <c r="F9" s="90"/>
      <c r="G9" s="47"/>
    </row>
    <row r="10" spans="1:7" x14ac:dyDescent="0.25">
      <c r="A10" s="78">
        <v>3</v>
      </c>
      <c r="B10" s="75" t="s">
        <v>7</v>
      </c>
      <c r="C10" s="76">
        <v>450</v>
      </c>
      <c r="D10" s="41">
        <v>63780</v>
      </c>
      <c r="E10" s="55">
        <f>+D10/C10</f>
        <v>141.73333333333332</v>
      </c>
      <c r="F10" s="90" t="s">
        <v>8</v>
      </c>
      <c r="G10" s="47"/>
    </row>
    <row r="11" spans="1:7" x14ac:dyDescent="0.25">
      <c r="A11" s="78"/>
      <c r="C11" s="65"/>
      <c r="E11" s="61"/>
      <c r="F11" s="90"/>
      <c r="G11" s="47"/>
    </row>
    <row r="12" spans="1:7" x14ac:dyDescent="0.25">
      <c r="A12" s="74">
        <v>4</v>
      </c>
      <c r="B12" s="75" t="s">
        <v>9</v>
      </c>
      <c r="C12" s="76">
        <v>351</v>
      </c>
      <c r="D12" s="41">
        <v>44380</v>
      </c>
      <c r="E12" s="55">
        <f>+D12/C12</f>
        <v>126.43874643874643</v>
      </c>
      <c r="F12" s="90"/>
      <c r="G12" s="47"/>
    </row>
    <row r="13" spans="1:7" x14ac:dyDescent="0.25">
      <c r="A13" s="74"/>
      <c r="C13" s="65"/>
      <c r="E13" s="61"/>
      <c r="F13" s="90"/>
      <c r="G13" s="47"/>
    </row>
    <row r="14" spans="1:7" x14ac:dyDescent="0.25">
      <c r="A14" s="74">
        <v>5</v>
      </c>
      <c r="B14" s="75" t="s">
        <v>11</v>
      </c>
      <c r="C14" s="76">
        <v>189</v>
      </c>
      <c r="D14" s="41">
        <v>22080</v>
      </c>
      <c r="E14" s="55">
        <f>+D14/C14</f>
        <v>116.82539682539682</v>
      </c>
      <c r="F14" s="92"/>
      <c r="G14" s="47"/>
    </row>
    <row r="15" spans="1:7" x14ac:dyDescent="0.25">
      <c r="A15" s="74"/>
      <c r="C15" s="65"/>
      <c r="E15" s="61"/>
      <c r="F15" s="90"/>
      <c r="G15" s="47"/>
    </row>
    <row r="16" spans="1:7" x14ac:dyDescent="0.25">
      <c r="A16" s="74">
        <v>6</v>
      </c>
      <c r="B16" s="75" t="s">
        <v>17</v>
      </c>
      <c r="C16" s="76">
        <v>376</v>
      </c>
      <c r="D16" s="41">
        <v>39250</v>
      </c>
      <c r="E16" s="55">
        <f>+D16/C16</f>
        <v>104.38829787234043</v>
      </c>
      <c r="F16" s="90"/>
      <c r="G16" s="47"/>
    </row>
    <row r="17" spans="1:7" x14ac:dyDescent="0.25">
      <c r="A17" s="74"/>
      <c r="C17" s="65"/>
      <c r="E17" s="61"/>
      <c r="F17" s="92"/>
      <c r="G17" s="47"/>
    </row>
    <row r="18" spans="1:7" x14ac:dyDescent="0.25">
      <c r="A18" s="74">
        <v>7</v>
      </c>
      <c r="B18" s="75" t="s">
        <v>12</v>
      </c>
      <c r="C18" s="76">
        <v>191</v>
      </c>
      <c r="D18" s="41">
        <v>17600</v>
      </c>
      <c r="E18" s="55">
        <f>+D18/C18</f>
        <v>92.146596858638745</v>
      </c>
      <c r="F18" s="90"/>
      <c r="G18" s="47"/>
    </row>
    <row r="19" spans="1:7" x14ac:dyDescent="0.25">
      <c r="A19" s="74"/>
      <c r="C19" s="65"/>
      <c r="E19" s="61"/>
      <c r="F19" s="90"/>
      <c r="G19" s="47"/>
    </row>
    <row r="20" spans="1:7" x14ac:dyDescent="0.25">
      <c r="A20" s="74">
        <v>8</v>
      </c>
      <c r="B20" s="75" t="s">
        <v>33</v>
      </c>
      <c r="C20" s="76">
        <v>104</v>
      </c>
      <c r="D20" s="41">
        <v>9200</v>
      </c>
      <c r="E20" s="55">
        <f>+D20/C20</f>
        <v>88.461538461538467</v>
      </c>
      <c r="F20" s="90"/>
      <c r="G20" s="47"/>
    </row>
    <row r="21" spans="1:7" x14ac:dyDescent="0.25">
      <c r="A21" s="74"/>
      <c r="C21" s="65"/>
      <c r="E21" s="61"/>
      <c r="F21" s="90"/>
      <c r="G21" s="47"/>
    </row>
    <row r="22" spans="1:7" x14ac:dyDescent="0.25">
      <c r="A22" s="74">
        <v>9</v>
      </c>
      <c r="B22" s="75" t="s">
        <v>22</v>
      </c>
      <c r="C22" s="76">
        <v>373</v>
      </c>
      <c r="D22" s="41">
        <v>30020</v>
      </c>
      <c r="E22" s="55">
        <f>+D22/C22</f>
        <v>80.48257372654156</v>
      </c>
      <c r="F22" s="90"/>
      <c r="G22" s="47"/>
    </row>
    <row r="23" spans="1:7" x14ac:dyDescent="0.25">
      <c r="A23" s="74"/>
      <c r="C23" s="65"/>
      <c r="E23" s="61"/>
      <c r="F23" s="90"/>
      <c r="G23" s="47"/>
    </row>
    <row r="24" spans="1:7" x14ac:dyDescent="0.25">
      <c r="A24" s="74">
        <v>10</v>
      </c>
      <c r="B24" s="75" t="s">
        <v>14</v>
      </c>
      <c r="C24" s="76">
        <v>408</v>
      </c>
      <c r="D24" s="41">
        <v>30900</v>
      </c>
      <c r="E24" s="55">
        <f>+D24/C24</f>
        <v>75.735294117647058</v>
      </c>
      <c r="F24" s="90"/>
      <c r="G24" s="47"/>
    </row>
    <row r="25" spans="1:7" x14ac:dyDescent="0.25">
      <c r="A25" s="74"/>
      <c r="C25" s="65"/>
      <c r="E25" s="61"/>
      <c r="F25" s="90"/>
      <c r="G25" s="47"/>
    </row>
    <row r="26" spans="1:7" x14ac:dyDescent="0.25">
      <c r="A26" s="74">
        <v>11</v>
      </c>
      <c r="B26" s="75" t="s">
        <v>35</v>
      </c>
      <c r="C26" s="76">
        <v>220</v>
      </c>
      <c r="D26" s="41">
        <v>15040</v>
      </c>
      <c r="E26" s="55">
        <f>+D26/C26</f>
        <v>68.36363636363636</v>
      </c>
      <c r="F26" s="90"/>
      <c r="G26" s="47"/>
    </row>
    <row r="27" spans="1:7" x14ac:dyDescent="0.25">
      <c r="A27" s="74"/>
      <c r="C27" s="65"/>
      <c r="E27" s="61"/>
      <c r="F27" s="90"/>
      <c r="G27" s="47"/>
    </row>
    <row r="28" spans="1:7" x14ac:dyDescent="0.25">
      <c r="A28" s="74">
        <v>12</v>
      </c>
      <c r="B28" s="75" t="s">
        <v>15</v>
      </c>
      <c r="C28" s="76">
        <v>421</v>
      </c>
      <c r="D28" s="41">
        <v>28180</v>
      </c>
      <c r="E28" s="55">
        <f>+D28/C28</f>
        <v>66.935866983372918</v>
      </c>
      <c r="F28" s="90"/>
      <c r="G28" s="47"/>
    </row>
    <row r="29" spans="1:7" x14ac:dyDescent="0.25">
      <c r="A29" s="74"/>
      <c r="C29" s="65"/>
      <c r="E29" s="61"/>
      <c r="F29" s="90"/>
      <c r="G29" s="47"/>
    </row>
    <row r="30" spans="1:7" x14ac:dyDescent="0.25">
      <c r="A30" s="74">
        <v>13</v>
      </c>
      <c r="B30" s="75" t="s">
        <v>19</v>
      </c>
      <c r="C30" s="76">
        <v>419</v>
      </c>
      <c r="D30" s="41">
        <v>24920</v>
      </c>
      <c r="E30" s="55">
        <f>+D30/C30</f>
        <v>59.474940334128881</v>
      </c>
      <c r="F30" s="90"/>
      <c r="G30" s="47"/>
    </row>
    <row r="31" spans="1:7" x14ac:dyDescent="0.25">
      <c r="A31" s="74"/>
      <c r="C31" s="65"/>
      <c r="E31" s="61"/>
      <c r="F31" s="90"/>
      <c r="G31" s="47"/>
    </row>
    <row r="32" spans="1:7" x14ac:dyDescent="0.25">
      <c r="A32" s="74">
        <v>14</v>
      </c>
      <c r="B32" s="75" t="s">
        <v>34</v>
      </c>
      <c r="C32" s="76">
        <v>406</v>
      </c>
      <c r="D32" s="41">
        <v>22460</v>
      </c>
      <c r="E32" s="55">
        <f>+D32/C32</f>
        <v>55.320197044334975</v>
      </c>
      <c r="F32" s="90"/>
      <c r="G32" s="47"/>
    </row>
    <row r="33" spans="1:7" x14ac:dyDescent="0.25">
      <c r="A33" s="74"/>
      <c r="C33" s="65"/>
      <c r="E33" s="61"/>
      <c r="F33" s="90"/>
      <c r="G33" s="47"/>
    </row>
    <row r="34" spans="1:7" x14ac:dyDescent="0.25">
      <c r="A34" s="77">
        <v>15</v>
      </c>
      <c r="B34" s="75" t="s">
        <v>94</v>
      </c>
      <c r="C34" s="76">
        <v>152</v>
      </c>
      <c r="D34" s="41">
        <v>6700</v>
      </c>
      <c r="E34" s="55">
        <f>+D34/C34</f>
        <v>44.078947368421055</v>
      </c>
      <c r="F34" s="90"/>
      <c r="G34" s="47"/>
    </row>
    <row r="35" spans="1:7" x14ac:dyDescent="0.25">
      <c r="A35" s="77"/>
      <c r="C35" s="65"/>
      <c r="E35" s="61"/>
      <c r="F35" s="90"/>
      <c r="G35" s="47"/>
    </row>
    <row r="36" spans="1:7" x14ac:dyDescent="0.25">
      <c r="A36" s="77">
        <v>16</v>
      </c>
      <c r="B36" s="75" t="s">
        <v>16</v>
      </c>
      <c r="C36" s="76">
        <v>490</v>
      </c>
      <c r="D36" s="41">
        <v>21100</v>
      </c>
      <c r="E36" s="55">
        <f>+D36/C36</f>
        <v>43.061224489795919</v>
      </c>
      <c r="F36" s="90"/>
      <c r="G36" s="47"/>
    </row>
    <row r="37" spans="1:7" x14ac:dyDescent="0.25">
      <c r="A37" s="81"/>
      <c r="C37" s="65"/>
      <c r="E37" s="61"/>
      <c r="F37" s="90"/>
      <c r="G37" s="47"/>
    </row>
    <row r="38" spans="1:7" x14ac:dyDescent="0.25">
      <c r="A38" s="77">
        <v>17</v>
      </c>
      <c r="B38" s="75" t="s">
        <v>21</v>
      </c>
      <c r="C38" s="76">
        <v>547</v>
      </c>
      <c r="D38" s="41">
        <v>18620</v>
      </c>
      <c r="E38" s="55">
        <f>+D38/C38</f>
        <v>34.040219378427786</v>
      </c>
      <c r="F38" s="90"/>
      <c r="G38" s="47"/>
    </row>
    <row r="39" spans="1:7" x14ac:dyDescent="0.25">
      <c r="A39" s="74"/>
      <c r="C39" s="65"/>
      <c r="E39" s="61"/>
      <c r="F39" s="90"/>
      <c r="G39" s="47"/>
    </row>
    <row r="40" spans="1:7" x14ac:dyDescent="0.25">
      <c r="A40" s="74">
        <v>18</v>
      </c>
      <c r="B40" s="79" t="s">
        <v>42</v>
      </c>
      <c r="C40" s="80">
        <v>479</v>
      </c>
      <c r="D40" s="41">
        <v>12800</v>
      </c>
      <c r="E40" s="40">
        <f>D40/C40</f>
        <v>26.722338204592901</v>
      </c>
      <c r="F40" s="93"/>
      <c r="G40" s="47"/>
    </row>
    <row r="41" spans="1:7" x14ac:dyDescent="0.25">
      <c r="A41" s="74"/>
      <c r="C41" s="76"/>
      <c r="E41" s="40"/>
      <c r="F41" s="90"/>
      <c r="G41" s="47"/>
    </row>
    <row r="42" spans="1:7" x14ac:dyDescent="0.25">
      <c r="A42" s="74">
        <v>19</v>
      </c>
      <c r="B42" s="75" t="s">
        <v>13</v>
      </c>
      <c r="C42" s="76">
        <v>444</v>
      </c>
      <c r="D42" s="41">
        <v>10560</v>
      </c>
      <c r="E42" s="55">
        <f>+D42/C42</f>
        <v>23.783783783783782</v>
      </c>
      <c r="F42" s="90"/>
      <c r="G42" s="47"/>
    </row>
    <row r="43" spans="1:7" x14ac:dyDescent="0.25">
      <c r="A43" s="74"/>
      <c r="C43" s="65"/>
      <c r="E43" s="61"/>
      <c r="F43" s="90"/>
      <c r="G43" s="47"/>
    </row>
    <row r="44" spans="1:7" x14ac:dyDescent="0.25">
      <c r="A44" s="74">
        <v>20</v>
      </c>
      <c r="B44" s="75" t="s">
        <v>44</v>
      </c>
      <c r="C44" s="76">
        <v>311</v>
      </c>
      <c r="D44" s="41">
        <v>3960</v>
      </c>
      <c r="E44" s="55">
        <f>+D44/C44</f>
        <v>12.733118971061094</v>
      </c>
      <c r="F44" s="90"/>
      <c r="G44" s="47"/>
    </row>
    <row r="45" spans="1:7" x14ac:dyDescent="0.25">
      <c r="A45" s="74"/>
      <c r="C45" s="82"/>
      <c r="E45" s="61"/>
      <c r="F45" s="90"/>
      <c r="G45" s="47"/>
    </row>
    <row r="46" spans="1:7" x14ac:dyDescent="0.25">
      <c r="A46" s="76" t="s">
        <v>100</v>
      </c>
      <c r="B46" s="75" t="s">
        <v>41</v>
      </c>
      <c r="C46" s="76">
        <v>394</v>
      </c>
      <c r="D46" s="41">
        <v>1610</v>
      </c>
      <c r="E46" s="40">
        <f>+D46/C46</f>
        <v>4.0862944162436552</v>
      </c>
      <c r="F46" s="90"/>
      <c r="G46" s="47"/>
    </row>
    <row r="47" spans="1:7" x14ac:dyDescent="0.25">
      <c r="A47" s="74"/>
      <c r="C47" s="65"/>
      <c r="E47" s="61"/>
      <c r="F47" s="90"/>
      <c r="G47" s="47"/>
    </row>
    <row r="48" spans="1:7" x14ac:dyDescent="0.25">
      <c r="A48" s="74" t="s">
        <v>101</v>
      </c>
      <c r="B48" s="75" t="s">
        <v>49</v>
      </c>
      <c r="C48" s="83">
        <v>384</v>
      </c>
      <c r="D48" s="43">
        <v>4380</v>
      </c>
      <c r="E48" s="40">
        <v>1.83</v>
      </c>
      <c r="F48" s="90"/>
      <c r="G48" s="47"/>
    </row>
    <row r="49" spans="1:7" x14ac:dyDescent="0.25">
      <c r="A49" s="81"/>
      <c r="C49" s="82"/>
      <c r="E49" s="139"/>
      <c r="F49" s="90"/>
      <c r="G49" s="47"/>
    </row>
    <row r="50" spans="1:7" x14ac:dyDescent="0.25">
      <c r="A50" s="77" t="s">
        <v>48</v>
      </c>
      <c r="B50" s="75" t="s">
        <v>90</v>
      </c>
      <c r="C50" s="76"/>
      <c r="D50" s="41">
        <v>1800</v>
      </c>
      <c r="E50" s="55"/>
      <c r="F50" s="90"/>
      <c r="G50" s="47"/>
    </row>
    <row r="51" spans="1:7" x14ac:dyDescent="0.25">
      <c r="A51" s="81"/>
      <c r="B51" s="50"/>
      <c r="C51" s="65"/>
      <c r="D51" s="44"/>
      <c r="E51" s="59"/>
      <c r="F51" s="90"/>
      <c r="G51" s="47"/>
    </row>
    <row r="52" spans="1:7" x14ac:dyDescent="0.25">
      <c r="A52" s="77"/>
      <c r="B52" s="79"/>
      <c r="C52" s="76"/>
      <c r="D52" s="143"/>
      <c r="E52" s="59"/>
      <c r="F52" s="90"/>
      <c r="G52" s="47"/>
    </row>
    <row r="53" spans="1:7" x14ac:dyDescent="0.25">
      <c r="A53" s="71"/>
      <c r="B53" s="50"/>
      <c r="C53" s="65"/>
      <c r="D53" s="44"/>
      <c r="E53" s="56"/>
      <c r="F53" s="94"/>
      <c r="G53" s="47"/>
    </row>
    <row r="54" spans="1:7" s="64" customFormat="1" ht="16.5" thickBot="1" x14ac:dyDescent="0.3">
      <c r="A54" s="39"/>
      <c r="B54" s="72"/>
      <c r="C54" s="68"/>
      <c r="D54" s="117"/>
      <c r="E54" s="108"/>
      <c r="F54" s="94"/>
      <c r="G54" s="47"/>
    </row>
    <row r="55" spans="1:7" ht="17.25" thickTop="1" thickBot="1" x14ac:dyDescent="0.3">
      <c r="A55" s="111"/>
      <c r="B55" s="112" t="s">
        <v>23</v>
      </c>
      <c r="C55" s="113">
        <f>SUM(C6:C49)</f>
        <v>7737</v>
      </c>
      <c r="D55" s="114">
        <f>SUM(D6:D54)</f>
        <v>597470</v>
      </c>
      <c r="E55" s="115">
        <f>+D55/C55</f>
        <v>77.222437637327133</v>
      </c>
      <c r="F55" s="116"/>
    </row>
    <row r="56" spans="1:7" ht="16.5" thickTop="1" x14ac:dyDescent="0.25">
      <c r="A56" s="84"/>
      <c r="B56" s="50"/>
      <c r="C56" s="50"/>
      <c r="D56" s="49"/>
      <c r="E56" s="58"/>
      <c r="F56" s="96"/>
    </row>
    <row r="57" spans="1:7" x14ac:dyDescent="0.25">
      <c r="A57" s="84"/>
      <c r="F57" s="96"/>
    </row>
    <row r="59" spans="1:7" x14ac:dyDescent="0.25">
      <c r="A59" s="84" t="s">
        <v>102</v>
      </c>
    </row>
    <row r="60" spans="1:7" x14ac:dyDescent="0.25">
      <c r="A60" s="84"/>
      <c r="B60" s="45"/>
      <c r="C60" s="45"/>
    </row>
    <row r="61" spans="1:7" x14ac:dyDescent="0.25">
      <c r="A61" s="63" t="s">
        <v>24</v>
      </c>
      <c r="B61" s="45"/>
      <c r="C61" s="45"/>
    </row>
    <row r="62" spans="1:7" x14ac:dyDescent="0.25">
      <c r="A62" s="84"/>
      <c r="B62" s="45"/>
      <c r="C62" s="45"/>
      <c r="D62" s="45"/>
      <c r="E62" s="4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2"/>
  <sheetViews>
    <sheetView topLeftCell="A13" workbookViewId="0">
      <selection activeCell="A4" sqref="A1:IV65536"/>
    </sheetView>
  </sheetViews>
  <sheetFormatPr defaultRowHeight="12.75" x14ac:dyDescent="0.2"/>
  <cols>
    <col min="1" max="1" width="5.5703125" customWidth="1"/>
    <col min="2" max="2" width="28" customWidth="1"/>
    <col min="3" max="3" width="10.85546875" customWidth="1"/>
    <col min="4" max="4" width="13.28515625" customWidth="1"/>
    <col min="5" max="5" width="14.42578125" customWidth="1"/>
    <col min="6" max="6" width="11" customWidth="1"/>
  </cols>
  <sheetData>
    <row r="1" spans="1:7" ht="15.75" x14ac:dyDescent="0.25">
      <c r="A1" s="3"/>
      <c r="B1" s="4" t="s">
        <v>46</v>
      </c>
      <c r="C1" s="4"/>
      <c r="D1" s="4"/>
      <c r="E1" s="3"/>
    </row>
    <row r="2" spans="1:7" ht="15.75" x14ac:dyDescent="0.25">
      <c r="A2" s="3"/>
      <c r="B2" s="4"/>
      <c r="C2" s="4"/>
      <c r="D2" s="4"/>
      <c r="E2" s="3"/>
    </row>
    <row r="3" spans="1:7" ht="15.75" x14ac:dyDescent="0.25">
      <c r="A3" s="3"/>
      <c r="B3" s="4" t="s">
        <v>93</v>
      </c>
      <c r="C3" s="4"/>
      <c r="D3" s="4"/>
      <c r="E3" s="3"/>
    </row>
    <row r="4" spans="1:7" ht="15" x14ac:dyDescent="0.2">
      <c r="A4" s="3"/>
      <c r="B4" s="3"/>
      <c r="C4" s="3"/>
      <c r="D4" s="3"/>
      <c r="E4" s="3"/>
    </row>
    <row r="5" spans="1:7" ht="15" x14ac:dyDescent="0.2">
      <c r="A5" s="3"/>
      <c r="B5" s="3"/>
      <c r="C5" s="3"/>
      <c r="D5" s="3"/>
      <c r="E5" s="3"/>
    </row>
    <row r="6" spans="1:7" ht="15" x14ac:dyDescent="0.2">
      <c r="A6" s="3"/>
      <c r="B6" s="3"/>
      <c r="C6" s="3"/>
      <c r="D6" s="3"/>
      <c r="E6" s="3"/>
    </row>
    <row r="7" spans="1:7" ht="15" x14ac:dyDescent="0.2">
      <c r="A7" s="3"/>
      <c r="B7" s="3"/>
      <c r="C7" s="3"/>
      <c r="D7" s="3"/>
      <c r="E7" s="3"/>
    </row>
    <row r="8" spans="1:7" ht="15" x14ac:dyDescent="0.2">
      <c r="A8" s="3"/>
      <c r="B8" s="3"/>
      <c r="C8" s="3"/>
      <c r="D8" s="3"/>
      <c r="E8" s="3"/>
    </row>
    <row r="9" spans="1:7" ht="16.5" thickBot="1" x14ac:dyDescent="0.3">
      <c r="A9" s="5"/>
      <c r="B9" s="6" t="s">
        <v>0</v>
      </c>
      <c r="C9" s="6" t="s">
        <v>25</v>
      </c>
      <c r="D9" s="149" t="s">
        <v>2</v>
      </c>
      <c r="E9" s="7" t="s">
        <v>3</v>
      </c>
      <c r="F9" s="146" t="s">
        <v>55</v>
      </c>
      <c r="G9" s="100"/>
    </row>
    <row r="10" spans="1:7" ht="16.5" thickTop="1" x14ac:dyDescent="0.25">
      <c r="A10" s="8"/>
      <c r="B10" s="150"/>
      <c r="C10" s="160"/>
      <c r="D10" s="157"/>
      <c r="E10" s="10"/>
      <c r="F10" s="104"/>
      <c r="G10" s="48"/>
    </row>
    <row r="11" spans="1:7" ht="15.75" x14ac:dyDescent="0.25">
      <c r="A11" s="11"/>
      <c r="B11" s="154"/>
      <c r="C11" s="13"/>
      <c r="D11" s="158"/>
      <c r="E11" s="15"/>
      <c r="F11" s="104"/>
      <c r="G11" s="48"/>
    </row>
    <row r="12" spans="1:7" ht="15.75" x14ac:dyDescent="0.25">
      <c r="A12" s="16" t="s">
        <v>26</v>
      </c>
      <c r="B12" s="127" t="s">
        <v>92</v>
      </c>
      <c r="C12" s="130">
        <v>31</v>
      </c>
      <c r="D12" s="135">
        <v>10120</v>
      </c>
      <c r="E12" s="52">
        <f>D12/C12</f>
        <v>326.45161290322579</v>
      </c>
      <c r="F12" s="147">
        <v>1</v>
      </c>
      <c r="G12" s="48"/>
    </row>
    <row r="13" spans="1:7" ht="15.75" x14ac:dyDescent="0.25">
      <c r="A13" s="16"/>
      <c r="B13" s="154"/>
      <c r="C13" s="13"/>
      <c r="D13" s="158"/>
      <c r="E13" s="35"/>
      <c r="F13" s="106"/>
      <c r="G13" s="48"/>
    </row>
    <row r="14" spans="1:7" ht="15.75" x14ac:dyDescent="0.25">
      <c r="A14" s="16" t="s">
        <v>6</v>
      </c>
      <c r="B14" s="155" t="s">
        <v>27</v>
      </c>
      <c r="C14" s="18">
        <v>30</v>
      </c>
      <c r="D14" s="159">
        <v>9440</v>
      </c>
      <c r="E14" s="34">
        <f>+D14/C14</f>
        <v>314.66666666666669</v>
      </c>
      <c r="F14" s="147">
        <v>2</v>
      </c>
      <c r="G14" s="48"/>
    </row>
    <row r="15" spans="1:7" ht="15.75" x14ac:dyDescent="0.25">
      <c r="A15" s="11"/>
      <c r="C15" s="152"/>
      <c r="E15" s="152"/>
      <c r="F15" s="106"/>
      <c r="G15" s="48"/>
    </row>
    <row r="16" spans="1:7" ht="15.75" x14ac:dyDescent="0.25">
      <c r="A16" s="11" t="s">
        <v>8</v>
      </c>
      <c r="B16" s="127" t="s">
        <v>91</v>
      </c>
      <c r="C16" s="130">
        <v>40</v>
      </c>
      <c r="D16" s="135">
        <v>4800</v>
      </c>
      <c r="E16" s="52">
        <f>D16/C16</f>
        <v>120</v>
      </c>
      <c r="F16" s="147">
        <v>3</v>
      </c>
      <c r="G16" s="48"/>
    </row>
    <row r="17" spans="1:7" ht="15.75" x14ac:dyDescent="0.25">
      <c r="A17" s="11"/>
      <c r="C17" s="152"/>
      <c r="E17" s="152"/>
      <c r="F17" s="106"/>
      <c r="G17" s="48"/>
    </row>
    <row r="18" spans="1:7" ht="15.75" x14ac:dyDescent="0.25">
      <c r="A18" s="8" t="s">
        <v>10</v>
      </c>
      <c r="B18" s="155" t="s">
        <v>28</v>
      </c>
      <c r="C18" s="18">
        <v>22</v>
      </c>
      <c r="D18" s="159">
        <v>2240</v>
      </c>
      <c r="E18" s="34">
        <f>+D18/C18</f>
        <v>101.81818181818181</v>
      </c>
      <c r="F18" s="147"/>
      <c r="G18" s="48"/>
    </row>
    <row r="19" spans="1:7" ht="15.75" x14ac:dyDescent="0.25">
      <c r="A19" s="16"/>
      <c r="B19" s="156"/>
      <c r="C19" s="8"/>
      <c r="D19" s="141"/>
      <c r="E19" s="38"/>
      <c r="F19" s="106"/>
      <c r="G19" s="48"/>
    </row>
    <row r="20" spans="1:7" ht="15.75" x14ac:dyDescent="0.25">
      <c r="A20" s="16" t="s">
        <v>36</v>
      </c>
      <c r="B20" s="127" t="s">
        <v>45</v>
      </c>
      <c r="C20" s="130">
        <v>42</v>
      </c>
      <c r="D20" s="135">
        <v>3760</v>
      </c>
      <c r="E20" s="52">
        <f>D20/C20</f>
        <v>89.523809523809518</v>
      </c>
      <c r="F20" s="147"/>
      <c r="G20" s="48"/>
    </row>
    <row r="21" spans="1:7" ht="15.75" x14ac:dyDescent="0.25">
      <c r="A21" s="16"/>
      <c r="C21" s="152"/>
      <c r="E21" s="152"/>
      <c r="F21" s="106"/>
      <c r="G21" s="48"/>
    </row>
    <row r="22" spans="1:7" ht="15.75" x14ac:dyDescent="0.25">
      <c r="A22" s="16" t="s">
        <v>38</v>
      </c>
      <c r="B22" s="127" t="s">
        <v>85</v>
      </c>
      <c r="C22" s="130">
        <v>46</v>
      </c>
      <c r="D22" s="135">
        <v>3780</v>
      </c>
      <c r="E22" s="52">
        <f>D22/C22</f>
        <v>82.173913043478265</v>
      </c>
      <c r="F22" s="128"/>
      <c r="G22" s="48"/>
    </row>
    <row r="23" spans="1:7" ht="15" x14ac:dyDescent="0.2">
      <c r="A23" s="123"/>
      <c r="C23" s="152"/>
      <c r="E23" s="152"/>
      <c r="F23" s="101"/>
      <c r="G23" s="48"/>
    </row>
    <row r="24" spans="1:7" ht="15.75" x14ac:dyDescent="0.25">
      <c r="A24" s="123" t="s">
        <v>58</v>
      </c>
      <c r="B24" s="155" t="s">
        <v>29</v>
      </c>
      <c r="C24" s="18">
        <v>47</v>
      </c>
      <c r="D24" s="159">
        <v>3260</v>
      </c>
      <c r="E24" s="34">
        <f>+D24/C24</f>
        <v>69.361702127659569</v>
      </c>
      <c r="F24" s="128"/>
      <c r="G24" s="48"/>
    </row>
    <row r="25" spans="1:7" ht="15.75" x14ac:dyDescent="0.25">
      <c r="A25" s="123"/>
      <c r="B25" s="124"/>
      <c r="C25" s="129"/>
      <c r="D25" s="134"/>
      <c r="E25" s="132"/>
      <c r="F25" s="101"/>
      <c r="G25" s="48"/>
    </row>
    <row r="26" spans="1:7" ht="15.75" x14ac:dyDescent="0.25">
      <c r="A26" s="123" t="s">
        <v>59</v>
      </c>
      <c r="B26" s="127" t="s">
        <v>89</v>
      </c>
      <c r="C26" s="130">
        <v>23</v>
      </c>
      <c r="D26" s="135">
        <v>620</v>
      </c>
      <c r="E26" s="52">
        <f>D26/C26</f>
        <v>26.956521739130434</v>
      </c>
      <c r="F26" s="128"/>
      <c r="G26" s="48"/>
    </row>
    <row r="27" spans="1:7" ht="15" x14ac:dyDescent="0.2">
      <c r="A27" s="123"/>
      <c r="C27" s="152"/>
      <c r="E27" s="2"/>
      <c r="F27" s="101"/>
      <c r="G27" s="48"/>
    </row>
    <row r="28" spans="1:7" ht="15.75" x14ac:dyDescent="0.25">
      <c r="A28" s="123" t="s">
        <v>60</v>
      </c>
      <c r="B28" s="144" t="s">
        <v>99</v>
      </c>
      <c r="C28" s="16">
        <v>18</v>
      </c>
      <c r="D28" s="145">
        <v>480</v>
      </c>
      <c r="E28" s="38">
        <f>+D28/C28</f>
        <v>26.666666666666668</v>
      </c>
      <c r="F28" s="128"/>
      <c r="G28" s="48"/>
    </row>
    <row r="29" spans="1:7" ht="15.75" x14ac:dyDescent="0.25">
      <c r="A29" s="123"/>
      <c r="B29" s="124"/>
      <c r="C29" s="131"/>
      <c r="D29" s="134"/>
      <c r="E29" s="133"/>
      <c r="F29" s="101"/>
      <c r="G29" s="48"/>
    </row>
    <row r="30" spans="1:7" ht="15.75" x14ac:dyDescent="0.25">
      <c r="A30" s="123" t="s">
        <v>61</v>
      </c>
      <c r="B30" s="144" t="s">
        <v>37</v>
      </c>
      <c r="C30" s="16">
        <v>66</v>
      </c>
      <c r="D30" s="145">
        <v>100</v>
      </c>
      <c r="E30" s="38">
        <f>+D30/C30</f>
        <v>1.5151515151515151</v>
      </c>
      <c r="F30" s="128"/>
      <c r="G30" s="48"/>
    </row>
    <row r="31" spans="1:7" ht="15.75" x14ac:dyDescent="0.25">
      <c r="A31" s="123"/>
      <c r="B31" s="140"/>
      <c r="C31" s="8"/>
      <c r="D31" s="141"/>
      <c r="E31" s="153"/>
      <c r="F31" s="101"/>
      <c r="G31" s="48"/>
    </row>
    <row r="32" spans="1:7" ht="13.5" thickBot="1" x14ac:dyDescent="0.25">
      <c r="A32" s="28"/>
      <c r="C32" s="152"/>
      <c r="E32" s="152"/>
      <c r="F32" s="101"/>
      <c r="G32" s="48"/>
    </row>
    <row r="33" spans="1:7" ht="16.5" thickTop="1" x14ac:dyDescent="0.25">
      <c r="A33" s="23"/>
      <c r="B33" s="161" t="s">
        <v>30</v>
      </c>
      <c r="C33" s="23">
        <f>SUM(C11:C25)</f>
        <v>258</v>
      </c>
      <c r="D33" s="151">
        <f>SUM(D13:D32)</f>
        <v>28480</v>
      </c>
      <c r="E33" s="46">
        <f>+D33/C33</f>
        <v>110.3875968992248</v>
      </c>
      <c r="F33" s="148"/>
      <c r="G33" s="48"/>
    </row>
    <row r="34" spans="1:7" ht="15" x14ac:dyDescent="0.2">
      <c r="A34" s="3"/>
      <c r="B34" s="3"/>
      <c r="C34" s="3"/>
      <c r="D34" s="3"/>
      <c r="E34" s="3"/>
    </row>
    <row r="35" spans="1:7" ht="15" x14ac:dyDescent="0.2">
      <c r="A35" s="3"/>
      <c r="B35" s="3"/>
      <c r="C35" s="3"/>
      <c r="D35" s="3"/>
      <c r="E35" s="3"/>
    </row>
    <row r="36" spans="1:7" ht="15" x14ac:dyDescent="0.2">
      <c r="A36" s="3"/>
      <c r="B36" s="3"/>
      <c r="C36" s="3"/>
      <c r="D36" s="3"/>
      <c r="E36" s="3"/>
    </row>
    <row r="37" spans="1:7" ht="15" x14ac:dyDescent="0.2">
      <c r="A37" s="3"/>
      <c r="B37" s="3"/>
      <c r="C37" s="3"/>
      <c r="D37" s="3"/>
      <c r="E37" s="3"/>
    </row>
    <row r="38" spans="1:7" ht="15.75" x14ac:dyDescent="0.25">
      <c r="A38" s="1" t="s">
        <v>103</v>
      </c>
      <c r="B38" s="3"/>
      <c r="C38" s="3"/>
      <c r="D38" s="3"/>
      <c r="E38" s="3"/>
    </row>
    <row r="39" spans="1:7" ht="15" x14ac:dyDescent="0.2">
      <c r="A39" s="3"/>
      <c r="B39" s="3"/>
      <c r="C39" s="3"/>
      <c r="D39" s="3"/>
      <c r="E39" s="3"/>
    </row>
    <row r="40" spans="1:7" ht="15" x14ac:dyDescent="0.2">
      <c r="A40" s="3"/>
      <c r="B40" s="3"/>
      <c r="C40" s="3"/>
      <c r="D40" s="3"/>
      <c r="E40" s="3"/>
    </row>
    <row r="41" spans="1:7" ht="15.75" x14ac:dyDescent="0.25">
      <c r="A41" s="1" t="s">
        <v>31</v>
      </c>
      <c r="B41" s="26"/>
      <c r="C41" s="26"/>
      <c r="D41" s="26"/>
      <c r="E41" s="26"/>
    </row>
    <row r="42" spans="1:7" ht="15.75" x14ac:dyDescent="0.25">
      <c r="A42" s="1" t="s">
        <v>32</v>
      </c>
      <c r="B42" s="26"/>
      <c r="C42" s="26"/>
      <c r="D42" s="26"/>
      <c r="E42" s="2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D12:H36"/>
  <sheetViews>
    <sheetView topLeftCell="A26" zoomScale="110" zoomScaleNormal="110" workbookViewId="0">
      <selection activeCell="A2" sqref="A1:IV65536"/>
    </sheetView>
  </sheetViews>
  <sheetFormatPr defaultRowHeight="12.75" x14ac:dyDescent="0.2"/>
  <cols>
    <col min="5" max="5" width="34.42578125" customWidth="1"/>
    <col min="7" max="7" width="23.28515625" customWidth="1"/>
    <col min="8" max="8" width="20.5703125" customWidth="1"/>
  </cols>
  <sheetData>
    <row r="12" spans="4:8" ht="15" x14ac:dyDescent="0.2">
      <c r="D12" s="142"/>
      <c r="E12" s="142"/>
      <c r="F12" s="142"/>
      <c r="G12" s="142"/>
      <c r="H12" s="142"/>
    </row>
    <row r="13" spans="4:8" ht="15.75" x14ac:dyDescent="0.25">
      <c r="D13" s="142"/>
      <c r="E13" s="64" t="s">
        <v>96</v>
      </c>
      <c r="F13" s="42"/>
      <c r="G13" s="42" t="s">
        <v>97</v>
      </c>
      <c r="H13" s="42"/>
    </row>
    <row r="14" spans="4:8" ht="15.75" x14ac:dyDescent="0.25">
      <c r="D14" s="142"/>
      <c r="E14" s="42"/>
      <c r="F14" s="42"/>
      <c r="G14" s="42"/>
      <c r="H14" s="42"/>
    </row>
    <row r="15" spans="4:8" ht="15.75" x14ac:dyDescent="0.25">
      <c r="D15" s="142"/>
      <c r="E15" s="110" t="s">
        <v>43</v>
      </c>
      <c r="F15" s="60"/>
      <c r="G15" s="40">
        <v>640</v>
      </c>
      <c r="H15" s="42"/>
    </row>
    <row r="16" spans="4:8" ht="15.75" x14ac:dyDescent="0.25">
      <c r="D16" s="142"/>
      <c r="E16" s="122"/>
      <c r="F16" s="45"/>
      <c r="G16" s="61"/>
      <c r="H16" s="42"/>
    </row>
    <row r="17" spans="4:8" ht="15.75" x14ac:dyDescent="0.25">
      <c r="D17" s="142"/>
      <c r="E17" s="110" t="s">
        <v>75</v>
      </c>
      <c r="F17" s="60"/>
      <c r="G17" s="40">
        <v>2720</v>
      </c>
      <c r="H17" s="42"/>
    </row>
    <row r="18" spans="4:8" ht="15.75" x14ac:dyDescent="0.25">
      <c r="D18" s="142"/>
      <c r="E18" s="122"/>
      <c r="F18" s="45"/>
      <c r="G18" s="61"/>
      <c r="H18" s="42"/>
    </row>
    <row r="19" spans="4:8" ht="15.75" x14ac:dyDescent="0.25">
      <c r="D19" s="142"/>
      <c r="E19" s="110" t="s">
        <v>50</v>
      </c>
      <c r="F19" s="60"/>
      <c r="G19" s="40">
        <v>4560</v>
      </c>
      <c r="H19" s="42"/>
    </row>
    <row r="20" spans="4:8" ht="15.75" x14ac:dyDescent="0.25">
      <c r="D20" s="142"/>
      <c r="E20" s="122"/>
      <c r="F20" s="45"/>
      <c r="G20" s="61"/>
      <c r="H20" s="42"/>
    </row>
    <row r="21" spans="4:8" ht="15.75" x14ac:dyDescent="0.25">
      <c r="D21" s="142"/>
      <c r="E21" s="110" t="s">
        <v>51</v>
      </c>
      <c r="F21" s="60"/>
      <c r="G21" s="40">
        <v>700</v>
      </c>
      <c r="H21" s="42"/>
    </row>
    <row r="22" spans="4:8" ht="15.75" x14ac:dyDescent="0.25">
      <c r="D22" s="142"/>
      <c r="E22" s="122"/>
      <c r="F22" s="136"/>
      <c r="G22" s="61"/>
      <c r="H22" s="42"/>
    </row>
    <row r="23" spans="4:8" ht="15.75" x14ac:dyDescent="0.25">
      <c r="D23" s="142"/>
      <c r="E23" s="110" t="s">
        <v>79</v>
      </c>
      <c r="F23" s="60"/>
      <c r="G23" s="40">
        <v>120</v>
      </c>
      <c r="H23" s="42"/>
    </row>
    <row r="24" spans="4:8" ht="15.75" x14ac:dyDescent="0.25">
      <c r="D24" s="142"/>
      <c r="E24" s="122"/>
      <c r="F24" s="50"/>
      <c r="G24" s="137"/>
      <c r="H24" s="42"/>
    </row>
    <row r="25" spans="4:8" ht="15.75" x14ac:dyDescent="0.25">
      <c r="D25" s="142"/>
      <c r="E25" s="110" t="s">
        <v>95</v>
      </c>
      <c r="F25" s="79"/>
      <c r="G25" s="40">
        <v>3340</v>
      </c>
      <c r="H25" s="42"/>
    </row>
    <row r="26" spans="4:8" ht="15.75" x14ac:dyDescent="0.25">
      <c r="D26" s="142"/>
      <c r="E26" s="122"/>
      <c r="F26" s="50"/>
      <c r="G26" s="61"/>
      <c r="H26" s="42"/>
    </row>
    <row r="27" spans="4:8" ht="15.75" x14ac:dyDescent="0.25">
      <c r="D27" s="142"/>
      <c r="E27" s="110" t="s">
        <v>98</v>
      </c>
      <c r="F27" s="79"/>
      <c r="G27" s="40">
        <v>220</v>
      </c>
      <c r="H27" s="42"/>
    </row>
    <row r="28" spans="4:8" ht="15.75" x14ac:dyDescent="0.25">
      <c r="D28" s="142"/>
      <c r="E28" s="122"/>
      <c r="F28" s="50"/>
      <c r="G28" s="61"/>
      <c r="H28" s="42"/>
    </row>
    <row r="29" spans="4:8" ht="15.75" x14ac:dyDescent="0.25">
      <c r="D29" s="142"/>
      <c r="E29" s="73" t="s">
        <v>86</v>
      </c>
      <c r="F29" s="39"/>
      <c r="G29" s="139">
        <v>2880</v>
      </c>
      <c r="H29" s="42"/>
    </row>
    <row r="30" spans="4:8" ht="15.75" x14ac:dyDescent="0.25">
      <c r="D30" s="142"/>
      <c r="E30" s="122"/>
      <c r="F30" s="50"/>
      <c r="G30" s="61"/>
      <c r="H30" s="42"/>
    </row>
    <row r="31" spans="4:8" ht="15.75" x14ac:dyDescent="0.25">
      <c r="D31" s="142"/>
      <c r="E31" s="110" t="s">
        <v>88</v>
      </c>
      <c r="F31" s="79"/>
      <c r="G31" s="40"/>
      <c r="H31" s="42"/>
    </row>
    <row r="32" spans="4:8" ht="15.75" x14ac:dyDescent="0.25">
      <c r="D32" s="142"/>
      <c r="E32" s="122"/>
      <c r="F32" s="50"/>
      <c r="G32" s="61"/>
      <c r="H32" s="42"/>
    </row>
    <row r="33" spans="4:8" ht="15.75" x14ac:dyDescent="0.25">
      <c r="D33" s="142"/>
      <c r="E33" s="110" t="s">
        <v>87</v>
      </c>
      <c r="F33" s="79"/>
      <c r="G33" s="40"/>
      <c r="H33" s="42"/>
    </row>
    <row r="34" spans="4:8" ht="15.75" x14ac:dyDescent="0.25">
      <c r="D34" s="142"/>
      <c r="E34" s="65"/>
      <c r="F34" s="42"/>
      <c r="G34" s="65"/>
      <c r="H34" s="42"/>
    </row>
    <row r="35" spans="4:8" ht="15.75" x14ac:dyDescent="0.25">
      <c r="D35" s="142"/>
      <c r="E35" s="110" t="s">
        <v>23</v>
      </c>
      <c r="F35" s="79"/>
      <c r="G35" s="138">
        <f>SUM(G15:G34)</f>
        <v>15180</v>
      </c>
      <c r="H35" s="42"/>
    </row>
    <row r="36" spans="4:8" ht="15" x14ac:dyDescent="0.2">
      <c r="D36" s="142"/>
      <c r="E36" s="142"/>
      <c r="F36" s="142"/>
      <c r="G36" s="142"/>
      <c r="H36" s="14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2"/>
  <sheetViews>
    <sheetView topLeftCell="A37" workbookViewId="0">
      <selection activeCell="A59" sqref="A59"/>
    </sheetView>
  </sheetViews>
  <sheetFormatPr defaultRowHeight="15.75" x14ac:dyDescent="0.25"/>
  <cols>
    <col min="1" max="1" width="5.7109375" style="63" customWidth="1"/>
    <col min="2" max="2" width="25" style="42" customWidth="1"/>
    <col min="3" max="3" width="11.7109375" style="42" customWidth="1"/>
    <col min="4" max="4" width="14.85546875" style="42" customWidth="1"/>
    <col min="5" max="5" width="13.85546875" style="62" customWidth="1"/>
    <col min="6" max="6" width="13.42578125" style="91" customWidth="1"/>
    <col min="7" max="10" width="9.140625" style="42"/>
    <col min="11" max="11" width="25.7109375" style="42" customWidth="1"/>
    <col min="12" max="12" width="9.140625" style="42"/>
    <col min="13" max="13" width="16.7109375" style="42" customWidth="1"/>
    <col min="14" max="16384" width="9.140625" style="42"/>
  </cols>
  <sheetData>
    <row r="1" spans="1:7" x14ac:dyDescent="0.25">
      <c r="A1" s="64" t="s">
        <v>106</v>
      </c>
      <c r="D1" s="61"/>
      <c r="E1" s="91"/>
      <c r="F1" s="42"/>
    </row>
    <row r="2" spans="1:7" x14ac:dyDescent="0.25">
      <c r="C2" s="45"/>
      <c r="D2" s="45"/>
      <c r="E2" s="44"/>
    </row>
    <row r="3" spans="1:7" x14ac:dyDescent="0.25">
      <c r="C3" s="162"/>
      <c r="D3" s="162"/>
      <c r="E3" s="163"/>
    </row>
    <row r="4" spans="1:7" ht="16.5" thickBot="1" x14ac:dyDescent="0.3">
      <c r="A4" s="66"/>
      <c r="B4" s="67" t="s">
        <v>0</v>
      </c>
      <c r="C4" s="68" t="s">
        <v>104</v>
      </c>
      <c r="D4" s="164" t="s">
        <v>2</v>
      </c>
      <c r="E4" s="70" t="s">
        <v>3</v>
      </c>
      <c r="F4" s="89" t="s">
        <v>55</v>
      </c>
      <c r="G4" s="47"/>
    </row>
    <row r="5" spans="1:7" ht="16.5" thickTop="1" x14ac:dyDescent="0.25">
      <c r="A5" s="71"/>
      <c r="B5" s="72"/>
      <c r="C5" s="120"/>
      <c r="D5" s="73"/>
      <c r="E5" s="118"/>
      <c r="F5" s="90"/>
    </row>
    <row r="6" spans="1:7" x14ac:dyDescent="0.25">
      <c r="A6" s="74" t="s">
        <v>4</v>
      </c>
      <c r="B6" s="75" t="s">
        <v>5</v>
      </c>
      <c r="C6" s="76">
        <v>489</v>
      </c>
      <c r="D6" s="40">
        <v>82750</v>
      </c>
      <c r="E6" s="55">
        <f>+D6/C6</f>
        <v>169.22290388548058</v>
      </c>
      <c r="F6" s="90"/>
      <c r="G6" s="47"/>
    </row>
    <row r="7" spans="1:7" x14ac:dyDescent="0.25">
      <c r="A7" s="74"/>
      <c r="C7" s="65"/>
      <c r="D7" s="65"/>
      <c r="E7" s="61"/>
      <c r="F7" s="90"/>
      <c r="G7" s="47"/>
    </row>
    <row r="8" spans="1:7" x14ac:dyDescent="0.25">
      <c r="A8" s="77" t="s">
        <v>6</v>
      </c>
      <c r="B8" s="75" t="s">
        <v>12</v>
      </c>
      <c r="C8" s="76">
        <v>234</v>
      </c>
      <c r="D8" s="40">
        <v>21680</v>
      </c>
      <c r="E8" s="55">
        <f>+D8/C8</f>
        <v>92.649572649572647</v>
      </c>
      <c r="F8" s="90"/>
      <c r="G8" s="47"/>
    </row>
    <row r="9" spans="1:7" x14ac:dyDescent="0.25">
      <c r="A9" s="78"/>
      <c r="C9" s="65"/>
      <c r="D9" s="65"/>
      <c r="E9" s="61"/>
      <c r="F9" s="90"/>
      <c r="G9" s="47"/>
    </row>
    <row r="10" spans="1:7" x14ac:dyDescent="0.25">
      <c r="A10" s="78">
        <v>3</v>
      </c>
      <c r="B10" s="75" t="s">
        <v>7</v>
      </c>
      <c r="C10" s="76">
        <v>460</v>
      </c>
      <c r="D10" s="40">
        <v>36090</v>
      </c>
      <c r="E10" s="55">
        <f>+D10/C10</f>
        <v>78.456521739130437</v>
      </c>
      <c r="F10" s="90"/>
      <c r="G10" s="47"/>
    </row>
    <row r="11" spans="1:7" x14ac:dyDescent="0.25">
      <c r="A11" s="78"/>
      <c r="C11" s="65"/>
      <c r="D11" s="65"/>
      <c r="E11" s="61"/>
      <c r="F11" s="90"/>
      <c r="G11" s="47"/>
    </row>
    <row r="12" spans="1:7" x14ac:dyDescent="0.25">
      <c r="A12" s="74">
        <v>4</v>
      </c>
      <c r="B12" s="75" t="s">
        <v>20</v>
      </c>
      <c r="C12" s="76">
        <v>195</v>
      </c>
      <c r="D12" s="40">
        <v>14940</v>
      </c>
      <c r="E12" s="55">
        <f>+D12/C12</f>
        <v>76.615384615384613</v>
      </c>
      <c r="F12" s="90"/>
      <c r="G12" s="47"/>
    </row>
    <row r="13" spans="1:7" x14ac:dyDescent="0.25">
      <c r="A13" s="74"/>
      <c r="C13" s="65"/>
      <c r="D13" s="65"/>
      <c r="E13" s="61"/>
      <c r="F13" s="90"/>
      <c r="G13" s="47"/>
    </row>
    <row r="14" spans="1:7" x14ac:dyDescent="0.25">
      <c r="A14" s="74">
        <v>5</v>
      </c>
      <c r="B14" s="75" t="s">
        <v>9</v>
      </c>
      <c r="C14" s="76">
        <v>360</v>
      </c>
      <c r="D14" s="40">
        <v>23810</v>
      </c>
      <c r="E14" s="55">
        <f>+D14/C14</f>
        <v>66.138888888888886</v>
      </c>
      <c r="F14" s="92"/>
      <c r="G14" s="47"/>
    </row>
    <row r="15" spans="1:7" x14ac:dyDescent="0.25">
      <c r="A15" s="74"/>
      <c r="C15" s="65"/>
      <c r="D15" s="65"/>
      <c r="E15" s="61"/>
      <c r="F15" s="90"/>
      <c r="G15" s="47"/>
    </row>
    <row r="16" spans="1:7" x14ac:dyDescent="0.25">
      <c r="A16" s="74">
        <v>6</v>
      </c>
      <c r="B16" s="75" t="s">
        <v>15</v>
      </c>
      <c r="C16" s="76">
        <v>436</v>
      </c>
      <c r="D16" s="40">
        <v>22810</v>
      </c>
      <c r="E16" s="55">
        <f>+D16/C16</f>
        <v>52.316513761467888</v>
      </c>
      <c r="F16" s="90"/>
      <c r="G16" s="47"/>
    </row>
    <row r="17" spans="1:7" x14ac:dyDescent="0.25">
      <c r="A17" s="74"/>
      <c r="C17" s="65"/>
      <c r="D17" s="65"/>
      <c r="E17" s="61"/>
      <c r="F17" s="92"/>
      <c r="G17" s="47"/>
    </row>
    <row r="18" spans="1:7" x14ac:dyDescent="0.25">
      <c r="A18" s="74">
        <v>7</v>
      </c>
      <c r="B18" s="75" t="s">
        <v>17</v>
      </c>
      <c r="C18" s="76">
        <v>444</v>
      </c>
      <c r="D18" s="40">
        <v>23650</v>
      </c>
      <c r="E18" s="55">
        <f>+D18/C18</f>
        <v>53.265765765765764</v>
      </c>
      <c r="F18" s="90"/>
      <c r="G18" s="47"/>
    </row>
    <row r="19" spans="1:7" x14ac:dyDescent="0.25">
      <c r="A19" s="74"/>
      <c r="C19" s="65"/>
      <c r="D19" s="65"/>
      <c r="E19" s="61"/>
      <c r="F19" s="90"/>
      <c r="G19" s="47"/>
    </row>
    <row r="20" spans="1:7" x14ac:dyDescent="0.25">
      <c r="A20" s="74">
        <v>8</v>
      </c>
      <c r="B20" s="75" t="s">
        <v>94</v>
      </c>
      <c r="C20" s="76">
        <v>144</v>
      </c>
      <c r="D20" s="40">
        <v>6580</v>
      </c>
      <c r="E20" s="55">
        <f>+D20/C20</f>
        <v>45.694444444444443</v>
      </c>
      <c r="F20" s="90"/>
      <c r="G20" s="47"/>
    </row>
    <row r="21" spans="1:7" x14ac:dyDescent="0.25">
      <c r="A21" s="74"/>
      <c r="C21" s="65"/>
      <c r="D21" s="65"/>
      <c r="E21" s="61"/>
      <c r="F21" s="90"/>
      <c r="G21" s="47"/>
    </row>
    <row r="22" spans="1:7" x14ac:dyDescent="0.25">
      <c r="A22" s="74">
        <v>9</v>
      </c>
      <c r="B22" s="75" t="s">
        <v>33</v>
      </c>
      <c r="C22" s="76">
        <v>118</v>
      </c>
      <c r="D22" s="40">
        <v>4960</v>
      </c>
      <c r="E22" s="55">
        <f>+D22/C22</f>
        <v>42.033898305084747</v>
      </c>
      <c r="F22" s="90"/>
      <c r="G22" s="47"/>
    </row>
    <row r="23" spans="1:7" x14ac:dyDescent="0.25">
      <c r="A23" s="74"/>
      <c r="C23" s="65"/>
      <c r="D23" s="65"/>
      <c r="E23" s="61"/>
      <c r="F23" s="90"/>
      <c r="G23" s="47"/>
    </row>
    <row r="24" spans="1:7" x14ac:dyDescent="0.25">
      <c r="A24" s="74">
        <v>10</v>
      </c>
      <c r="B24" s="75" t="s">
        <v>22</v>
      </c>
      <c r="C24" s="76">
        <v>394</v>
      </c>
      <c r="D24" s="40">
        <v>16630</v>
      </c>
      <c r="E24" s="55">
        <f>+D24/C24</f>
        <v>42.208121827411169</v>
      </c>
      <c r="F24" s="90"/>
      <c r="G24" s="47"/>
    </row>
    <row r="25" spans="1:7" x14ac:dyDescent="0.25">
      <c r="A25" s="74"/>
      <c r="C25" s="65"/>
      <c r="D25" s="65"/>
      <c r="E25" s="61"/>
      <c r="F25" s="90"/>
      <c r="G25" s="47"/>
    </row>
    <row r="26" spans="1:7" x14ac:dyDescent="0.25">
      <c r="A26" s="74">
        <v>11</v>
      </c>
      <c r="B26" s="75" t="s">
        <v>11</v>
      </c>
      <c r="C26" s="76">
        <v>232</v>
      </c>
      <c r="D26" s="40">
        <v>9600</v>
      </c>
      <c r="E26" s="55">
        <f>+D26/C26</f>
        <v>41.379310344827587</v>
      </c>
      <c r="F26" s="90"/>
      <c r="G26" s="47"/>
    </row>
    <row r="27" spans="1:7" x14ac:dyDescent="0.25">
      <c r="A27" s="74"/>
      <c r="C27" s="65"/>
      <c r="D27" s="65"/>
      <c r="E27" s="61"/>
      <c r="F27" s="90"/>
      <c r="G27" s="47"/>
    </row>
    <row r="28" spans="1:7" x14ac:dyDescent="0.25">
      <c r="A28" s="74">
        <v>12</v>
      </c>
      <c r="B28" s="75" t="s">
        <v>14</v>
      </c>
      <c r="C28" s="76">
        <v>441</v>
      </c>
      <c r="D28" s="40">
        <v>18900</v>
      </c>
      <c r="E28" s="55">
        <f>+D28/C28</f>
        <v>42.857142857142854</v>
      </c>
      <c r="F28" s="90"/>
      <c r="G28" s="47"/>
    </row>
    <row r="29" spans="1:7" x14ac:dyDescent="0.25">
      <c r="A29" s="74"/>
      <c r="C29" s="65"/>
      <c r="D29" s="65"/>
      <c r="E29" s="61"/>
      <c r="F29" s="90"/>
      <c r="G29" s="47"/>
    </row>
    <row r="30" spans="1:7" x14ac:dyDescent="0.25">
      <c r="A30" s="74">
        <v>13</v>
      </c>
      <c r="B30" s="75" t="s">
        <v>35</v>
      </c>
      <c r="C30" s="76">
        <v>285</v>
      </c>
      <c r="D30" s="40">
        <v>7720</v>
      </c>
      <c r="E30" s="55">
        <f>+D30/C30</f>
        <v>27.087719298245613</v>
      </c>
      <c r="F30" s="90"/>
      <c r="G30" s="47"/>
    </row>
    <row r="31" spans="1:7" x14ac:dyDescent="0.25">
      <c r="A31" s="74"/>
      <c r="C31" s="65"/>
      <c r="D31" s="65"/>
      <c r="E31" s="61"/>
      <c r="F31" s="90"/>
      <c r="G31" s="47"/>
    </row>
    <row r="32" spans="1:7" x14ac:dyDescent="0.25">
      <c r="A32" s="74">
        <v>14</v>
      </c>
      <c r="B32" s="75" t="s">
        <v>16</v>
      </c>
      <c r="C32" s="76">
        <v>491</v>
      </c>
      <c r="D32" s="40">
        <v>13920</v>
      </c>
      <c r="E32" s="55">
        <f>+D32/C32</f>
        <v>28.350305498981669</v>
      </c>
      <c r="F32" s="90"/>
      <c r="G32" s="47"/>
    </row>
    <row r="33" spans="1:7" x14ac:dyDescent="0.25">
      <c r="A33" s="74"/>
      <c r="C33" s="65"/>
      <c r="D33" s="65"/>
      <c r="E33" s="61"/>
      <c r="F33" s="90"/>
      <c r="G33" s="47"/>
    </row>
    <row r="34" spans="1:7" x14ac:dyDescent="0.25">
      <c r="A34" s="77">
        <v>15</v>
      </c>
      <c r="B34" s="75" t="s">
        <v>19</v>
      </c>
      <c r="C34" s="76">
        <v>427</v>
      </c>
      <c r="D34" s="40">
        <v>11640</v>
      </c>
      <c r="E34" s="55">
        <f>+D34/C34</f>
        <v>27.259953161592506</v>
      </c>
      <c r="F34" s="90"/>
      <c r="G34" s="47"/>
    </row>
    <row r="35" spans="1:7" x14ac:dyDescent="0.25">
      <c r="A35" s="77"/>
      <c r="C35" s="65"/>
      <c r="D35" s="65"/>
      <c r="E35" s="61"/>
      <c r="F35" s="90"/>
      <c r="G35" s="47"/>
    </row>
    <row r="36" spans="1:7" x14ac:dyDescent="0.25">
      <c r="A36" s="77">
        <v>16</v>
      </c>
      <c r="B36" s="75" t="s">
        <v>34</v>
      </c>
      <c r="C36" s="76">
        <v>535</v>
      </c>
      <c r="D36" s="40">
        <v>13050</v>
      </c>
      <c r="E36" s="55">
        <f>+D36/C36</f>
        <v>24.392523364485982</v>
      </c>
      <c r="F36" s="90"/>
      <c r="G36" s="47"/>
    </row>
    <row r="37" spans="1:7" x14ac:dyDescent="0.25">
      <c r="A37" s="81"/>
      <c r="C37" s="65"/>
      <c r="D37" s="65"/>
      <c r="E37" s="61"/>
      <c r="F37" s="90"/>
      <c r="G37" s="47"/>
    </row>
    <row r="38" spans="1:7" x14ac:dyDescent="0.25">
      <c r="A38" s="77">
        <v>17</v>
      </c>
      <c r="B38" s="79" t="s">
        <v>42</v>
      </c>
      <c r="C38" s="80">
        <v>586</v>
      </c>
      <c r="D38" s="40">
        <v>12160</v>
      </c>
      <c r="E38" s="40">
        <f>D38/C38</f>
        <v>20.750853242320819</v>
      </c>
      <c r="F38" s="90"/>
      <c r="G38" s="47"/>
    </row>
    <row r="39" spans="1:7" x14ac:dyDescent="0.25">
      <c r="A39" s="74"/>
      <c r="C39" s="65"/>
      <c r="D39" s="65"/>
      <c r="E39" s="61"/>
      <c r="F39" s="90"/>
      <c r="G39" s="47"/>
    </row>
    <row r="40" spans="1:7" x14ac:dyDescent="0.25">
      <c r="A40" s="74">
        <v>18</v>
      </c>
      <c r="B40" s="75" t="s">
        <v>21</v>
      </c>
      <c r="C40" s="76">
        <v>609</v>
      </c>
      <c r="D40" s="40">
        <v>9300</v>
      </c>
      <c r="E40" s="55">
        <f>+D40/C40</f>
        <v>15.270935960591133</v>
      </c>
      <c r="F40" s="93"/>
      <c r="G40" s="47"/>
    </row>
    <row r="41" spans="1:7" x14ac:dyDescent="0.25">
      <c r="A41" s="74"/>
      <c r="C41" s="76"/>
      <c r="D41" s="65"/>
      <c r="E41" s="40"/>
      <c r="F41" s="90"/>
      <c r="G41" s="47"/>
    </row>
    <row r="42" spans="1:7" x14ac:dyDescent="0.25">
      <c r="A42" s="74">
        <v>19</v>
      </c>
      <c r="B42" s="75" t="s">
        <v>13</v>
      </c>
      <c r="C42" s="76">
        <v>474</v>
      </c>
      <c r="D42" s="40">
        <v>8680</v>
      </c>
      <c r="E42" s="55">
        <f>+D42/C42</f>
        <v>18.312236286919831</v>
      </c>
      <c r="F42" s="90"/>
      <c r="G42" s="47"/>
    </row>
    <row r="43" spans="1:7" x14ac:dyDescent="0.25">
      <c r="A43" s="74"/>
      <c r="C43" s="65"/>
      <c r="D43" s="65"/>
      <c r="E43" s="61"/>
      <c r="F43" s="90"/>
      <c r="G43" s="47"/>
    </row>
    <row r="44" spans="1:7" x14ac:dyDescent="0.25">
      <c r="A44" s="74">
        <v>20</v>
      </c>
      <c r="B44" s="75" t="s">
        <v>44</v>
      </c>
      <c r="C44" s="76">
        <v>500</v>
      </c>
      <c r="D44" s="40">
        <v>4980</v>
      </c>
      <c r="E44" s="55">
        <f>+D44/C44</f>
        <v>9.9600000000000009</v>
      </c>
      <c r="F44" s="90"/>
      <c r="G44" s="47"/>
    </row>
    <row r="45" spans="1:7" x14ac:dyDescent="0.25">
      <c r="A45" s="74"/>
      <c r="C45" s="82"/>
      <c r="D45" s="65"/>
      <c r="E45" s="61"/>
      <c r="F45" s="90"/>
      <c r="G45" s="47"/>
    </row>
    <row r="46" spans="1:7" x14ac:dyDescent="0.25">
      <c r="A46" s="76" t="s">
        <v>100</v>
      </c>
      <c r="B46" s="75" t="s">
        <v>49</v>
      </c>
      <c r="C46" s="83">
        <v>426</v>
      </c>
      <c r="D46" s="165">
        <v>1160</v>
      </c>
      <c r="E46" s="40">
        <v>1.83</v>
      </c>
      <c r="F46" s="90"/>
      <c r="G46" s="47"/>
    </row>
    <row r="47" spans="1:7" x14ac:dyDescent="0.25">
      <c r="A47" s="74"/>
      <c r="C47" s="65"/>
      <c r="D47" s="65"/>
      <c r="E47" s="61"/>
      <c r="F47" s="90"/>
      <c r="G47" s="47"/>
    </row>
    <row r="48" spans="1:7" x14ac:dyDescent="0.25">
      <c r="A48" s="74" t="s">
        <v>101</v>
      </c>
      <c r="B48" s="75" t="s">
        <v>41</v>
      </c>
      <c r="C48" s="76">
        <v>394</v>
      </c>
      <c r="D48" s="40">
        <v>180</v>
      </c>
      <c r="E48" s="40">
        <f>+D48/C48</f>
        <v>0.45685279187817257</v>
      </c>
      <c r="F48" s="90"/>
      <c r="G48" s="47"/>
    </row>
    <row r="49" spans="1:7" x14ac:dyDescent="0.25">
      <c r="A49" s="81"/>
      <c r="C49" s="82"/>
      <c r="D49" s="65"/>
      <c r="E49" s="139"/>
      <c r="F49" s="90"/>
      <c r="G49" s="47"/>
    </row>
    <row r="50" spans="1:7" x14ac:dyDescent="0.25">
      <c r="A50" s="77" t="s">
        <v>48</v>
      </c>
      <c r="B50" s="75" t="s">
        <v>90</v>
      </c>
      <c r="C50" s="76"/>
      <c r="D50" s="40">
        <v>0</v>
      </c>
      <c r="E50" s="55"/>
      <c r="F50" s="90"/>
      <c r="G50" s="47"/>
    </row>
    <row r="51" spans="1:7" x14ac:dyDescent="0.25">
      <c r="A51" s="81"/>
      <c r="B51" s="50"/>
      <c r="C51" s="65"/>
      <c r="D51" s="61"/>
      <c r="E51" s="59"/>
      <c r="F51" s="90"/>
      <c r="G51" s="47"/>
    </row>
    <row r="52" spans="1:7" x14ac:dyDescent="0.25">
      <c r="A52" s="77"/>
      <c r="B52" s="79"/>
      <c r="C52" s="76"/>
      <c r="D52" s="40"/>
      <c r="E52" s="59"/>
      <c r="F52" s="90"/>
      <c r="G52" s="47"/>
    </row>
    <row r="53" spans="1:7" x14ac:dyDescent="0.25">
      <c r="A53" s="71"/>
      <c r="B53" s="50"/>
      <c r="C53" s="65"/>
      <c r="D53" s="61"/>
      <c r="E53" s="56"/>
      <c r="F53" s="94"/>
      <c r="G53" s="47"/>
    </row>
    <row r="54" spans="1:7" s="64" customFormat="1" ht="16.5" thickBot="1" x14ac:dyDescent="0.3">
      <c r="A54" s="39"/>
      <c r="B54" s="72"/>
      <c r="C54" s="68"/>
      <c r="D54" s="166"/>
      <c r="E54" s="108"/>
      <c r="F54" s="94"/>
      <c r="G54" s="47"/>
    </row>
    <row r="55" spans="1:7" ht="17.25" thickTop="1" thickBot="1" x14ac:dyDescent="0.3">
      <c r="A55" s="111"/>
      <c r="B55" s="112" t="s">
        <v>23</v>
      </c>
      <c r="C55" s="113">
        <f>SUM(C6:C49)</f>
        <v>8674</v>
      </c>
      <c r="D55" s="114">
        <f>SUM(D6:D54)</f>
        <v>365190</v>
      </c>
      <c r="E55" s="115">
        <f>+D55/C55</f>
        <v>42.101683191145952</v>
      </c>
      <c r="F55" s="116"/>
    </row>
    <row r="56" spans="1:7" ht="16.5" thickTop="1" x14ac:dyDescent="0.25">
      <c r="A56" s="84"/>
      <c r="B56" s="50"/>
      <c r="C56" s="50"/>
      <c r="D56" s="49"/>
      <c r="E56" s="58"/>
      <c r="F56" s="96"/>
    </row>
    <row r="57" spans="1:7" x14ac:dyDescent="0.25">
      <c r="A57" s="84"/>
      <c r="F57" s="96"/>
    </row>
    <row r="59" spans="1:7" x14ac:dyDescent="0.25">
      <c r="A59" s="84" t="s">
        <v>108</v>
      </c>
    </row>
    <row r="60" spans="1:7" x14ac:dyDescent="0.25">
      <c r="A60" s="84"/>
      <c r="B60" s="45"/>
      <c r="C60" s="45"/>
    </row>
    <row r="61" spans="1:7" x14ac:dyDescent="0.25">
      <c r="A61" s="63" t="s">
        <v>24</v>
      </c>
      <c r="B61" s="45"/>
      <c r="C61" s="45"/>
    </row>
    <row r="62" spans="1:7" x14ac:dyDescent="0.25">
      <c r="A62" s="84"/>
      <c r="B62" s="45"/>
      <c r="C62" s="45"/>
      <c r="D62" s="45"/>
      <c r="E62" s="4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2:E36"/>
  <sheetViews>
    <sheetView topLeftCell="A19" workbookViewId="0">
      <selection activeCell="D34" sqref="D34"/>
    </sheetView>
  </sheetViews>
  <sheetFormatPr defaultRowHeight="12.75" x14ac:dyDescent="0.2"/>
  <cols>
    <col min="2" max="2" width="34.42578125" customWidth="1"/>
    <col min="4" max="4" width="23.28515625" customWidth="1"/>
    <col min="5" max="5" width="20.5703125" customWidth="1"/>
  </cols>
  <sheetData>
    <row r="12" spans="1:5" ht="15" x14ac:dyDescent="0.2">
      <c r="A12" s="142"/>
      <c r="B12" s="142"/>
      <c r="C12" s="142"/>
      <c r="D12" s="142"/>
      <c r="E12" s="142"/>
    </row>
    <row r="13" spans="1:5" ht="15.75" x14ac:dyDescent="0.25">
      <c r="A13" s="142"/>
      <c r="B13" s="64" t="s">
        <v>96</v>
      </c>
      <c r="C13" s="42"/>
      <c r="D13" s="42" t="s">
        <v>97</v>
      </c>
      <c r="E13" s="42"/>
    </row>
    <row r="14" spans="1:5" ht="15.75" x14ac:dyDescent="0.25">
      <c r="A14" s="142"/>
      <c r="B14" s="42"/>
      <c r="C14" s="42"/>
      <c r="D14" s="42"/>
      <c r="E14" s="42"/>
    </row>
    <row r="15" spans="1:5" ht="15.75" x14ac:dyDescent="0.25">
      <c r="A15" s="142"/>
      <c r="B15" s="110" t="s">
        <v>43</v>
      </c>
      <c r="C15" s="60"/>
      <c r="D15" s="40">
        <v>480</v>
      </c>
      <c r="E15" s="42"/>
    </row>
    <row r="16" spans="1:5" ht="15.75" x14ac:dyDescent="0.25">
      <c r="A16" s="142"/>
      <c r="B16" s="122"/>
      <c r="C16" s="45"/>
      <c r="D16" s="61"/>
      <c r="E16" s="42"/>
    </row>
    <row r="17" spans="1:5" ht="15.75" x14ac:dyDescent="0.25">
      <c r="A17" s="142"/>
      <c r="B17" s="110" t="s">
        <v>75</v>
      </c>
      <c r="C17" s="60"/>
      <c r="D17" s="40">
        <v>1760</v>
      </c>
      <c r="E17" s="42"/>
    </row>
    <row r="18" spans="1:5" ht="15.75" x14ac:dyDescent="0.25">
      <c r="A18" s="142"/>
      <c r="B18" s="122"/>
      <c r="C18" s="45"/>
      <c r="D18" s="61"/>
      <c r="E18" s="42"/>
    </row>
    <row r="19" spans="1:5" ht="15.75" x14ac:dyDescent="0.25">
      <c r="A19" s="142"/>
      <c r="B19" s="110" t="s">
        <v>50</v>
      </c>
      <c r="C19" s="60"/>
      <c r="D19" s="40">
        <v>1530</v>
      </c>
      <c r="E19" s="42"/>
    </row>
    <row r="20" spans="1:5" ht="15.75" x14ac:dyDescent="0.25">
      <c r="A20" s="142"/>
      <c r="B20" s="122"/>
      <c r="C20" s="45"/>
      <c r="D20" s="61"/>
      <c r="E20" s="42"/>
    </row>
    <row r="21" spans="1:5" ht="15.75" x14ac:dyDescent="0.25">
      <c r="A21" s="142"/>
      <c r="B21" s="110" t="s">
        <v>51</v>
      </c>
      <c r="C21" s="60"/>
      <c r="D21" s="40">
        <v>0</v>
      </c>
      <c r="E21" s="42"/>
    </row>
    <row r="22" spans="1:5" ht="15.75" x14ac:dyDescent="0.25">
      <c r="A22" s="142"/>
      <c r="B22" s="122"/>
      <c r="C22" s="136"/>
      <c r="D22" s="61"/>
      <c r="E22" s="42"/>
    </row>
    <row r="23" spans="1:5" ht="15.75" x14ac:dyDescent="0.25">
      <c r="A23" s="142"/>
      <c r="B23" s="110" t="s">
        <v>79</v>
      </c>
      <c r="C23" s="60"/>
      <c r="D23" s="40">
        <v>200</v>
      </c>
      <c r="E23" s="42"/>
    </row>
    <row r="24" spans="1:5" ht="15.75" x14ac:dyDescent="0.25">
      <c r="A24" s="142"/>
      <c r="B24" s="122"/>
      <c r="C24" s="50"/>
      <c r="D24" s="137"/>
      <c r="E24" s="42"/>
    </row>
    <row r="25" spans="1:5" ht="15.75" x14ac:dyDescent="0.25">
      <c r="A25" s="142"/>
      <c r="B25" s="110" t="s">
        <v>95</v>
      </c>
      <c r="C25" s="79"/>
      <c r="D25" s="40">
        <v>2940</v>
      </c>
      <c r="E25" s="42"/>
    </row>
    <row r="26" spans="1:5" ht="15.75" x14ac:dyDescent="0.25">
      <c r="A26" s="142"/>
      <c r="B26" s="122"/>
      <c r="C26" s="50"/>
      <c r="D26" s="61"/>
      <c r="E26" s="42"/>
    </row>
    <row r="27" spans="1:5" ht="15.75" x14ac:dyDescent="0.25">
      <c r="A27" s="142"/>
      <c r="B27" s="110" t="s">
        <v>98</v>
      </c>
      <c r="C27" s="79"/>
      <c r="D27" s="40">
        <v>720</v>
      </c>
      <c r="E27" s="42"/>
    </row>
    <row r="28" spans="1:5" ht="15.75" x14ac:dyDescent="0.25">
      <c r="A28" s="142"/>
      <c r="B28" s="122"/>
      <c r="C28" s="50"/>
      <c r="D28" s="61"/>
      <c r="E28" s="42"/>
    </row>
    <row r="29" spans="1:5" ht="15.75" x14ac:dyDescent="0.25">
      <c r="A29" s="142"/>
      <c r="B29" s="73" t="s">
        <v>86</v>
      </c>
      <c r="C29" s="39"/>
      <c r="D29" s="139">
        <v>0</v>
      </c>
      <c r="E29" s="42"/>
    </row>
    <row r="30" spans="1:5" ht="15.75" x14ac:dyDescent="0.25">
      <c r="A30" s="142"/>
      <c r="B30" s="122"/>
      <c r="C30" s="50"/>
      <c r="D30" s="61"/>
      <c r="E30" s="42"/>
    </row>
    <row r="31" spans="1:5" ht="15.75" x14ac:dyDescent="0.25">
      <c r="A31" s="142"/>
      <c r="B31" s="110" t="s">
        <v>88</v>
      </c>
      <c r="C31" s="79"/>
      <c r="D31" s="40"/>
      <c r="E31" s="42"/>
    </row>
    <row r="32" spans="1:5" ht="15.75" x14ac:dyDescent="0.25">
      <c r="A32" s="142"/>
      <c r="B32" s="122"/>
      <c r="C32" s="50"/>
      <c r="D32" s="61"/>
      <c r="E32" s="42"/>
    </row>
    <row r="33" spans="1:5" ht="15.75" x14ac:dyDescent="0.25">
      <c r="A33" s="142"/>
      <c r="B33" s="110" t="s">
        <v>87</v>
      </c>
      <c r="C33" s="79"/>
      <c r="D33" s="40">
        <v>980</v>
      </c>
      <c r="E33" s="42"/>
    </row>
    <row r="34" spans="1:5" ht="15.75" x14ac:dyDescent="0.25">
      <c r="A34" s="142"/>
      <c r="B34" s="65"/>
      <c r="C34" s="42"/>
      <c r="D34" s="65"/>
      <c r="E34" s="42"/>
    </row>
    <row r="35" spans="1:5" ht="15.75" x14ac:dyDescent="0.25">
      <c r="A35" s="142"/>
      <c r="B35" s="110" t="s">
        <v>23</v>
      </c>
      <c r="C35" s="79"/>
      <c r="D35" s="138">
        <f>SUM(D15:D34)</f>
        <v>8610</v>
      </c>
      <c r="E35" s="42"/>
    </row>
    <row r="36" spans="1:5" ht="15" x14ac:dyDescent="0.2">
      <c r="A36" s="142"/>
      <c r="B36" s="142"/>
      <c r="C36" s="142"/>
      <c r="D36" s="142"/>
      <c r="E36" s="14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osnovne12-13</vt:lpstr>
      <vt:lpstr>osnovne11-12</vt:lpstr>
      <vt:lpstr>podr12-13)</vt:lpstr>
      <vt:lpstr>List1</vt:lpstr>
      <vt:lpstr>osnovne 2017-18</vt:lpstr>
      <vt:lpstr>podr17-18</vt:lpstr>
      <vt:lpstr>vrtci 17-18</vt:lpstr>
      <vt:lpstr>osnovne 2018-19</vt:lpstr>
      <vt:lpstr>vrtci 18-19</vt:lpstr>
      <vt:lpstr>podr 18-19</vt:lpstr>
    </vt:vector>
  </TitlesOfParts>
  <Company>Javne naprave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Meta</dc:creator>
  <cp:lastModifiedBy>Helena Kojnik</cp:lastModifiedBy>
  <cp:lastPrinted>2019-01-31T09:25:38Z</cp:lastPrinted>
  <dcterms:created xsi:type="dcterms:W3CDTF">2007-06-04T11:51:01Z</dcterms:created>
  <dcterms:modified xsi:type="dcterms:W3CDTF">2019-02-14T08:09:09Z</dcterms:modified>
</cp:coreProperties>
</file>