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3_Razpisna dokumentacija - za objavo\Popravki ponudbenih predračunov_11_8_2020\"/>
    </mc:Choice>
  </mc:AlternateContent>
  <xr:revisionPtr revIDLastSave="0" documentId="8_{FD63BB3E-9799-407F-82D8-717DE3C733C4}" xr6:coauthVersionLast="45" xr6:coauthVersionMax="45" xr10:uidLastSave="{00000000-0000-0000-0000-000000000000}"/>
  <bookViews>
    <workbookView xWindow="-120" yWindow="-120" windowWidth="29040" windowHeight="15840" tabRatio="819" activeTab="1" xr2:uid="{00000000-000D-0000-FFFF-FFFF00000000}"/>
  </bookViews>
  <sheets>
    <sheet name="REKAPITULACIJA" sheetId="1" r:id="rId1"/>
    <sheet name="popis del" sheetId="4" r:id="rId2"/>
  </sheets>
  <definedNames>
    <definedName name="_xlnm.Print_Area" localSheetId="0">REKAPITULACIJA!$A$1:$F$22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4" l="1"/>
  <c r="F31" i="4"/>
  <c r="F17" i="4" l="1"/>
  <c r="F18" i="4"/>
  <c r="F19" i="4"/>
  <c r="F20" i="4"/>
  <c r="F21" i="4"/>
  <c r="F22" i="4"/>
  <c r="F23" i="4"/>
  <c r="F24" i="4"/>
  <c r="F35" i="4"/>
  <c r="F41" i="4"/>
  <c r="F42" i="4"/>
  <c r="F43" i="4"/>
  <c r="F45" i="4"/>
  <c r="F46" i="4"/>
  <c r="F47" i="4"/>
  <c r="F5" i="4" l="1"/>
  <c r="F13" i="4" l="1"/>
  <c r="F16" i="4" l="1"/>
  <c r="F14" i="4"/>
  <c r="F25" i="4" l="1"/>
  <c r="F29" i="4"/>
  <c r="F33" i="4"/>
  <c r="F34" i="4"/>
  <c r="F36" i="4" l="1"/>
  <c r="F40" i="4" l="1"/>
  <c r="F48" i="4" s="1"/>
  <c r="F7" i="4"/>
  <c r="F6" i="4"/>
  <c r="F4" i="4"/>
  <c r="F3" i="4"/>
  <c r="F8" i="4" l="1"/>
  <c r="F6" i="1" s="1"/>
  <c r="F9" i="1"/>
  <c r="F7" i="1"/>
  <c r="F8" i="1" l="1"/>
  <c r="F10" i="1" s="1"/>
  <c r="F11" i="1" s="1"/>
  <c r="F12" i="1" l="1"/>
  <c r="F13" i="1" s="1"/>
  <c r="F14" i="1" s="1"/>
</calcChain>
</file>

<file path=xl/sharedStrings.xml><?xml version="1.0" encoding="utf-8"?>
<sst xmlns="http://schemas.openxmlformats.org/spreadsheetml/2006/main" count="131" uniqueCount="109">
  <si>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</si>
  <si>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</si>
  <si>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</si>
  <si>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</si>
  <si>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</si>
  <si>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</si>
  <si>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</si>
  <si>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</si>
  <si>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</si>
  <si>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</si>
  <si>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</si>
  <si>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</si>
  <si>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</si>
  <si>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</si>
  <si>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</si>
  <si>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</si>
  <si>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</si>
  <si>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</si>
  <si>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</si>
  <si>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</si>
  <si>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</si>
  <si>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</si>
  <si>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</si>
  <si>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Postavitev in kasnejša odstranitev gradbenih profilov in nivelacija vzdolžnih padcev.</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</si>
  <si>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</si>
  <si>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</si>
  <si>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</si>
  <si>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</si>
  <si>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</si>
  <si>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</si>
  <si>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</si>
  <si>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</si>
  <si>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</si>
  <si>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</si>
  <si>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</si>
  <si>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</si>
  <si>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</si>
  <si>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</si>
  <si>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</si>
  <si>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Morebitni dodatni ročni izkop s stranskim odmetom.</t>
  </si>
  <si>
    <t>Ročna izravnava ter utrjevanje dna jarka s točnostjo +/- 3 cm po celotni širini jarka v predvidenem nagibu.</t>
  </si>
  <si>
    <t>Obnovitev zakoličbene osi trase z zavarovanjem zakoličene osi.</t>
  </si>
  <si>
    <t>KANALIZACIJA SKUPAJ:</t>
  </si>
  <si>
    <t>KANALIZACIJA</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</si>
  <si>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</si>
  <si>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</si>
  <si>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</si>
  <si>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</si>
  <si>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Planiranje zelenih povpršin, grabljenje kamenja, sejanje s travnim semenom in gnojenje.</t>
  </si>
  <si>
    <t>globina 0-2 m</t>
  </si>
  <si>
    <t>Ugotavljanje "ničelnega" stanja objektov in terena ob trasi s strani pooblaščenih izvedencev ter izdelava poročila</t>
  </si>
  <si>
    <t xml:space="preserve">Dobava, transport peska in izdelava peščene posteljice iz dobavljenega materiala (4-8 mm) po navodilih nadzora, debeline 13 cm, v predvidenem nagibu, po celotni širini jarka                                       </t>
  </si>
  <si>
    <t xml:space="preserve">Dobava, transport ter strojno-ročni obsip cevi z dobro vezljivim, dobavljenim peščenim materialom (4-8mm) skladno s standardom SIST EN-1610, do višine 15 cm nad cevjo, z utrjevanjem do zbitosti (97% SPP)         </t>
  </si>
  <si>
    <t>Projektantski nadzor in usklajevanje projekta z dejansko ugotovljenim stanjem na terenu.</t>
  </si>
  <si>
    <t>Nepredvidena dela v vrednosti 10% vseh del</t>
  </si>
  <si>
    <t>Strojni izkop humusa v povprečni debelini 20 cm z deponiranjem ob trasi za kasnejšo uporabo pri humusiranju.</t>
  </si>
  <si>
    <t>Strojni zasip jarka z izkopanim materialom s stranskega odmeta z izločevanjem kamenja nad fi 10 cm oz. po navodilih nadzora, s komprimacijo v plasteh do predpisane zbitosti 95% asfaltne površine 92% zelene površine (po SPP).</t>
  </si>
  <si>
    <t>Humusiranje travnih površin s poprej odstranjenim humusom ter razplaniranje viška humusa ob trasi.</t>
  </si>
  <si>
    <t>Dobava in polaganje visokoobremenitvenih polnostenskih PP cevi DN 200 mm, temenske togosti min. SN 12. Cevi zunaj  in znotraj gladke. Izvedene po standardu SIST EN 13476-1. Stiki se tesnijo s spojno integriranimi gumi tesnili oziroma spojkami.</t>
  </si>
  <si>
    <t xml:space="preserve">H =1.30-2.00 m </t>
  </si>
  <si>
    <t xml:space="preserve">H =1.30 m </t>
  </si>
  <si>
    <t>Pregled kanalizacje in jaškov z video kamero po končanih delih in izdelavo poročila ter posnetka. Video posnetek mora biti izveden s kamero, ki prikazuje padec nivelete kanalizacije.</t>
  </si>
  <si>
    <t>Nabava, transport in vgradnja PP drsnih spojk DN 250mm, pri vgradnji priključnega jaška.</t>
  </si>
  <si>
    <t>Nabava, transport, namestitev in montaža prefabriciranega priključnega jaška AB DN 1000  z reduciranim konusom 600 mm in nastavkom za PP cevi DN 250  in tovarniško izdelano muldo ter stranskim vtokom za cev PP DN 200.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</si>
  <si>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</si>
  <si>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Dobava, transport in vgradnja polnostenskih cevi PP DN 250mm, l=1,0 m, pri vgradnji priključnega jaška.</t>
  </si>
  <si>
    <t>Tlačni preizkus tesnosti cevovoda skladno s SIST EN 1610, ki ga izvede pooblaščen akreditiran laboratorij, z izdelavo poročila.</t>
  </si>
  <si>
    <t>Tlačni preizkus tesnosti jaškov skladno s SIST EN 1610, ki ga izvede pooblaščen akreditiran laboratorij, z izdelavo poročila.</t>
  </si>
  <si>
    <t>I./1</t>
  </si>
  <si>
    <t>I./2</t>
  </si>
  <si>
    <t>I./3</t>
  </si>
  <si>
    <t>I./4</t>
  </si>
  <si>
    <t>I./5</t>
  </si>
  <si>
    <t>II./1</t>
  </si>
  <si>
    <t>II./2</t>
  </si>
  <si>
    <t>II./3</t>
  </si>
  <si>
    <t>II./4</t>
  </si>
  <si>
    <t>II./5</t>
  </si>
  <si>
    <t>II./6</t>
  </si>
  <si>
    <t>II./7</t>
  </si>
  <si>
    <t>II./8</t>
  </si>
  <si>
    <t>II./9</t>
  </si>
  <si>
    <t>II./10</t>
  </si>
  <si>
    <t>II./11</t>
  </si>
  <si>
    <t>II./12</t>
  </si>
  <si>
    <t>III./1</t>
  </si>
  <si>
    <t>III./2</t>
  </si>
  <si>
    <t>III./4</t>
  </si>
  <si>
    <t>III./5</t>
  </si>
  <si>
    <t>III./3</t>
  </si>
  <si>
    <t>IV./1</t>
  </si>
  <si>
    <t>IV./2</t>
  </si>
  <si>
    <t>IV./3</t>
  </si>
  <si>
    <t>IV./4</t>
  </si>
  <si>
    <t>IV./5</t>
  </si>
  <si>
    <t>IV./6</t>
  </si>
  <si>
    <t>IV./7</t>
  </si>
  <si>
    <t>IV./8</t>
  </si>
  <si>
    <t>OBJEKT: PODPROJEKT št. 2 - Fekalni kanal F3 v Šmarjeti</t>
  </si>
  <si>
    <t>PODPROJEKT št. 2 SKUPAJ brez DDV:</t>
  </si>
  <si>
    <t>PODPROJEKT št. 2 SKUPAJ z DDV:</t>
  </si>
  <si>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 xml:space="preserve"> Za vsa dela na območju gradbišča podprojekta št.2</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</si>
  <si>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podprojekta št.2</t>
    </r>
  </si>
  <si>
    <r>
      <t>m</t>
    </r>
    <r>
      <rPr>
        <vertAlign val="superscript"/>
        <sz val="10"/>
        <rFont val="Arial"/>
        <family val="2"/>
        <charset val="238"/>
      </rPr>
      <t>3</t>
    </r>
  </si>
  <si>
    <t xml:space="preserve">Strojni široki izkop jarka v zemljini III. - IV. ktg, širine 0,8m in globine do 2,0 m s stranskim odmetom.          </t>
  </si>
  <si>
    <r>
      <t>m</t>
    </r>
    <r>
      <rPr>
        <vertAlign val="superscript"/>
        <sz val="10"/>
        <rFont val="Arial"/>
        <family val="2"/>
        <charset val="238"/>
      </rPr>
      <t>2</t>
    </r>
  </si>
  <si>
    <r>
      <t xml:space="preserve">Izdelava PID-a ter dokazila o zanesljivosti objekta. Investitorju je potrebno predati dokumentacijo v </t>
    </r>
    <r>
      <rPr>
        <b/>
        <sz val="10"/>
        <rFont val="Arial"/>
        <family val="2"/>
        <charset val="238"/>
      </rPr>
      <t>treh izvodih.</t>
    </r>
  </si>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</sst>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s>
  <fonts count="4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charset val="238"/>
    </font>
    <font>
      <sz val="10"/>
      <name val="Century Gothic CE"/>
      <family val="2"/>
      <charset val="238"/>
    </font>
    <font>
      <sz val="10"/>
      <name val="Arial"/>
      <charset val="238"/>
    </font>
    <font>
      <sz val="11"/>
      <name val="Arial"/>
      <family val="2"/>
      <charset val="238"/>
    </font>
    <font>
      <b/>
      <i/>
      <sz val="10"/>
      <name val="Arial"/>
      <family val="2"/>
      <charset val="238"/>
    </font>
    <font>
      <sz val="12"/>
      <name val="Arial"/>
      <family val="2"/>
      <charset val="238"/>
    </font>
    <font>
      <b/>
      <sz val="10"/>
      <name val="Arial"/>
      <family val="2"/>
      <charset val="238"/>
    </font>
    <font>
      <vertAlign val="superscript"/>
      <sz val="10"/>
      <name val="Arial"/>
      <family val="2"/>
      <charset val="238"/>
    </font>
  </fonts>
  <fills count="3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59999389629810485"/>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s>
  <cellStyleXfs count="237">
    <xf numFmtId="0" fontId="0"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6" fontId="1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pplyFill="0" applyBorder="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10" fillId="0" borderId="0"/>
    <xf numFmtId="166" fontId="10" fillId="0" borderId="0"/>
    <xf numFmtId="0" fontId="12" fillId="0" borderId="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5" fillId="9" borderId="0" applyNumberFormat="0" applyBorder="0" applyAlignment="0" applyProtection="0"/>
    <xf numFmtId="0" fontId="16" fillId="21" borderId="19" applyNumberFormat="0" applyAlignment="0" applyProtection="0"/>
    <xf numFmtId="0" fontId="17" fillId="0" borderId="0" applyNumberFormat="0" applyFill="0" applyBorder="0" applyAlignment="0" applyProtection="0"/>
    <xf numFmtId="0" fontId="18" fillId="0" borderId="20" applyNumberFormat="0" applyFill="0" applyAlignment="0" applyProtection="0"/>
    <xf numFmtId="0" fontId="19" fillId="0" borderId="21" applyNumberFormat="0" applyFill="0" applyAlignment="0" applyProtection="0"/>
    <xf numFmtId="0" fontId="20" fillId="0" borderId="22" applyNumberFormat="0" applyFill="0" applyAlignment="0" applyProtection="0"/>
    <xf numFmtId="0" fontId="20" fillId="0" borderId="0" applyNumberFormat="0" applyFill="0" applyBorder="0" applyAlignment="0" applyProtection="0"/>
    <xf numFmtId="0" fontId="21" fillId="22" borderId="0" applyNumberFormat="0" applyBorder="0" applyAlignment="0" applyProtection="0"/>
    <xf numFmtId="0" fontId="12" fillId="23" borderId="23"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7" borderId="0" applyNumberFormat="0" applyBorder="0" applyAlignment="0" applyProtection="0"/>
    <xf numFmtId="0" fontId="24" fillId="0" borderId="24" applyNumberFormat="0" applyFill="0" applyAlignment="0" applyProtection="0"/>
    <xf numFmtId="0" fontId="25" fillId="28" borderId="25" applyNumberFormat="0" applyAlignment="0" applyProtection="0"/>
    <xf numFmtId="0" fontId="26" fillId="21" borderId="26" applyNumberFormat="0" applyAlignment="0" applyProtection="0"/>
    <xf numFmtId="0" fontId="27" fillId="8" borderId="0" applyNumberFormat="0" applyBorder="0" applyAlignment="0" applyProtection="0"/>
    <xf numFmtId="0" fontId="11" fillId="0" borderId="0"/>
    <xf numFmtId="0" fontId="28" fillId="12" borderId="26" applyNumberFormat="0" applyAlignment="0" applyProtection="0"/>
    <xf numFmtId="0" fontId="29" fillId="0" borderId="27" applyNumberFormat="0" applyFill="0" applyAlignment="0" applyProtection="0"/>
    <xf numFmtId="164" fontId="8" fillId="0" borderId="0" applyFont="0" applyFill="0" applyBorder="0" applyAlignment="0" applyProtection="0"/>
    <xf numFmtId="4" fontId="30" fillId="0" borderId="0"/>
    <xf numFmtId="166" fontId="10" fillId="0" borderId="0"/>
    <xf numFmtId="164" fontId="4" fillId="0" borderId="0" applyFont="0" applyFill="0" applyBorder="0" applyAlignment="0" applyProtection="0"/>
    <xf numFmtId="167" fontId="31" fillId="0" borderId="0"/>
    <xf numFmtId="0" fontId="13" fillId="0" borderId="0"/>
    <xf numFmtId="0" fontId="32" fillId="0" borderId="0"/>
    <xf numFmtId="167" fontId="31" fillId="0" borderId="0"/>
    <xf numFmtId="9" fontId="4" fillId="0" borderId="0" applyFont="0" applyFill="0" applyBorder="0" applyAlignment="0" applyProtection="0"/>
    <xf numFmtId="168" fontId="11" fillId="0" borderId="0" applyFill="0" applyBorder="0" applyAlignment="0" applyProtection="0"/>
    <xf numFmtId="166" fontId="33" fillId="0" borderId="0"/>
    <xf numFmtId="166" fontId="10" fillId="0" borderId="0"/>
    <xf numFmtId="0" fontId="30" fillId="0" borderId="0"/>
    <xf numFmtId="0" fontId="4" fillId="0" borderId="0"/>
    <xf numFmtId="164" fontId="4" fillId="0" borderId="0" applyFont="0" applyFill="0" applyBorder="0" applyAlignment="0" applyProtection="0"/>
    <xf numFmtId="166" fontId="10" fillId="0" borderId="0"/>
    <xf numFmtId="0" fontId="3" fillId="0" borderId="0"/>
    <xf numFmtId="0" fontId="8" fillId="0" borderId="0"/>
    <xf numFmtId="164" fontId="4" fillId="0" borderId="0" applyFont="0" applyFill="0" applyBorder="0" applyAlignment="0" applyProtection="0"/>
    <xf numFmtId="44" fontId="12" fillId="0" borderId="0" applyFont="0" applyFill="0" applyBorder="0" applyAlignment="0" applyProtection="0"/>
    <xf numFmtId="0" fontId="4" fillId="0" borderId="0"/>
    <xf numFmtId="0" fontId="4" fillId="0" borderId="0"/>
    <xf numFmtId="166" fontId="10" fillId="0" borderId="0"/>
    <xf numFmtId="0" fontId="4" fillId="0" borderId="0"/>
    <xf numFmtId="166" fontId="10" fillId="0" borderId="0"/>
    <xf numFmtId="166" fontId="10" fillId="0" borderId="0"/>
    <xf numFmtId="166" fontId="33" fillId="0" borderId="0"/>
    <xf numFmtId="0" fontId="30" fillId="0" borderId="0"/>
    <xf numFmtId="0" fontId="12" fillId="0" borderId="0"/>
    <xf numFmtId="0" fontId="4" fillId="0" borderId="0"/>
    <xf numFmtId="0" fontId="4" fillId="0" borderId="0"/>
    <xf numFmtId="0" fontId="4" fillId="0" borderId="0"/>
    <xf numFmtId="0" fontId="4" fillId="0" borderId="0"/>
    <xf numFmtId="167"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2" fillId="0" borderId="0" applyFont="0" applyFill="0" applyBorder="0" applyAlignment="0" applyProtection="0"/>
    <xf numFmtId="9" fontId="4" fillId="0" borderId="0" applyFont="0" applyFill="0" applyBorder="0" applyAlignment="0" applyProtection="0"/>
    <xf numFmtId="0" fontId="5" fillId="30" borderId="31" applyNumberFormat="0" applyFont="0" applyAlignment="0" applyProtection="0"/>
    <xf numFmtId="164"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164" fontId="4" fillId="0" borderId="0" applyFont="0" applyFill="0" applyBorder="0" applyAlignment="0" applyProtection="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4" fillId="0" borderId="0"/>
    <xf numFmtId="0" fontId="2" fillId="0" borderId="0"/>
    <xf numFmtId="0" fontId="34" fillId="0" borderId="0"/>
    <xf numFmtId="44" fontId="12" fillId="0" borderId="0" applyFont="0" applyFill="0" applyBorder="0" applyAlignment="0" applyProtection="0"/>
    <xf numFmtId="164" fontId="35" fillId="0" borderId="0" applyFont="0" applyFill="0" applyBorder="0" applyAlignment="0" applyProtection="0"/>
    <xf numFmtId="0" fontId="1" fillId="0" borderId="0"/>
    <xf numFmtId="0" fontId="1" fillId="0" borderId="0"/>
    <xf numFmtId="0" fontId="35" fillId="0" borderId="0"/>
    <xf numFmtId="44" fontId="1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1">
    <xf numFmtId="0" fontId="0" fillId="0" borderId="0" xfId="0"/>
    <xf numFmtId="0" fontId="0" fillId="0" borderId="0" xfId="0" applyAlignment="1">
      <alignment horizontal="center" vertical="top"/>
    </xf>
    <xf numFmtId="0" fontId="0" fillId="0" borderId="0" xfId="0" applyAlignment="1">
      <alignment horizontal="center"/>
    </xf>
    <xf numFmtId="2" fontId="0" fillId="0" borderId="0" xfId="0" applyNumberFormat="1" applyAlignment="1">
      <alignment horizontal="center"/>
    </xf>
    <xf numFmtId="0" fontId="0" fillId="0" borderId="0" xfId="0"/>
    <xf numFmtId="0" fontId="0" fillId="0" borderId="0" xfId="0" applyAlignment="1">
      <alignment horizontal="center" vertical="top"/>
    </xf>
    <xf numFmtId="2" fontId="0" fillId="0" borderId="0" xfId="0" applyNumberFormat="1" applyAlignment="1">
      <alignment horizontal="center"/>
    </xf>
    <xf numFmtId="0" fontId="6" fillId="0" borderId="2" xfId="0" applyFont="1" applyBorder="1"/>
    <xf numFmtId="0" fontId="6" fillId="0" borderId="1" xfId="0" applyFont="1" applyBorder="1" applyAlignment="1">
      <alignment horizontal="center" vertical="top"/>
    </xf>
    <xf numFmtId="0" fontId="6" fillId="0" borderId="9" xfId="0" applyFont="1" applyBorder="1" applyAlignment="1">
      <alignment horizontal="center" vertical="top"/>
    </xf>
    <xf numFmtId="0" fontId="4" fillId="0" borderId="0" xfId="0" applyFont="1" applyFill="1" applyBorder="1"/>
    <xf numFmtId="0" fontId="6" fillId="0" borderId="2" xfId="0" applyFont="1" applyBorder="1" applyAlignment="1">
      <alignment horizontal="center"/>
    </xf>
    <xf numFmtId="2" fontId="6" fillId="0" borderId="2" xfId="0" applyNumberFormat="1" applyFont="1" applyBorder="1" applyAlignment="1">
      <alignment horizontal="center"/>
    </xf>
    <xf numFmtId="0" fontId="6" fillId="0" borderId="2" xfId="0" applyFont="1" applyFill="1" applyBorder="1"/>
    <xf numFmtId="0" fontId="6" fillId="0" borderId="15" xfId="0" applyFont="1" applyBorder="1" applyAlignment="1">
      <alignment horizontal="center" vertical="top"/>
    </xf>
    <xf numFmtId="0" fontId="6" fillId="0" borderId="16" xfId="0" applyFont="1" applyFill="1" applyBorder="1"/>
    <xf numFmtId="0" fontId="6" fillId="0" borderId="16" xfId="0" applyFont="1" applyBorder="1" applyAlignment="1">
      <alignment horizontal="center"/>
    </xf>
    <xf numFmtId="2" fontId="6" fillId="0" borderId="16" xfId="0" applyNumberFormat="1" applyFont="1" applyBorder="1" applyAlignment="1">
      <alignment horizontal="center"/>
    </xf>
    <xf numFmtId="0" fontId="6" fillId="0" borderId="16" xfId="0" applyFont="1" applyBorder="1"/>
    <xf numFmtId="0" fontId="6" fillId="0" borderId="10" xfId="0" applyFont="1" applyFill="1" applyBorder="1"/>
    <xf numFmtId="0" fontId="6" fillId="0" borderId="10" xfId="0" applyFont="1" applyBorder="1" applyAlignment="1">
      <alignment horizontal="center"/>
    </xf>
    <xf numFmtId="2" fontId="6" fillId="0" borderId="10" xfId="0" applyNumberFormat="1" applyFont="1" applyBorder="1" applyAlignment="1">
      <alignment horizontal="center"/>
    </xf>
    <xf numFmtId="0" fontId="6" fillId="0" borderId="10" xfId="0" applyFont="1" applyBorder="1"/>
    <xf numFmtId="0" fontId="0" fillId="0" borderId="0" xfId="0"/>
    <xf numFmtId="44" fontId="6" fillId="0" borderId="7" xfId="0" applyNumberFormat="1" applyFont="1" applyBorder="1"/>
    <xf numFmtId="44" fontId="6" fillId="0" borderId="17" xfId="0" applyNumberFormat="1" applyFont="1" applyBorder="1"/>
    <xf numFmtId="44" fontId="6" fillId="0" borderId="11" xfId="0" applyNumberFormat="1" applyFont="1" applyBorder="1"/>
    <xf numFmtId="44" fontId="7" fillId="0" borderId="6" xfId="0" applyNumberFormat="1" applyFont="1" applyBorder="1"/>
    <xf numFmtId="0" fontId="0" fillId="0" borderId="0" xfId="0"/>
    <xf numFmtId="0" fontId="0" fillId="0" borderId="0" xfId="0" applyAlignment="1">
      <alignment horizontal="center"/>
    </xf>
    <xf numFmtId="0" fontId="6" fillId="29" borderId="12" xfId="0" applyFont="1" applyFill="1" applyBorder="1" applyAlignment="1">
      <alignment horizontal="center"/>
    </xf>
    <xf numFmtId="0" fontId="6" fillId="29" borderId="13" xfId="0" applyFont="1" applyFill="1" applyBorder="1"/>
    <xf numFmtId="44" fontId="6" fillId="29" borderId="14" xfId="0" applyNumberFormat="1" applyFont="1" applyFill="1" applyBorder="1"/>
    <xf numFmtId="0" fontId="0" fillId="29" borderId="0" xfId="0" applyFill="1"/>
    <xf numFmtId="44" fontId="7" fillId="0" borderId="34" xfId="0" applyNumberFormat="1" applyFont="1" applyBorder="1"/>
    <xf numFmtId="0" fontId="6" fillId="0" borderId="12" xfId="0" applyFont="1" applyFill="1" applyBorder="1" applyAlignment="1">
      <alignment horizontal="center"/>
    </xf>
    <xf numFmtId="0" fontId="6" fillId="0" borderId="13" xfId="0" applyFont="1" applyFill="1" applyBorder="1"/>
    <xf numFmtId="44" fontId="6" fillId="0" borderId="14" xfId="0" applyNumberFormat="1" applyFont="1" applyFill="1" applyBorder="1"/>
    <xf numFmtId="0" fontId="0" fillId="0" borderId="0" xfId="0" applyFill="1"/>
    <xf numFmtId="44" fontId="6" fillId="29" borderId="7" xfId="0" applyNumberFormat="1" applyFont="1" applyFill="1" applyBorder="1"/>
    <xf numFmtId="0" fontId="36" fillId="0" borderId="4" xfId="0" applyFont="1" applyBorder="1" applyAlignment="1">
      <alignment horizontal="center" vertical="top"/>
    </xf>
    <xf numFmtId="0" fontId="7" fillId="0" borderId="5" xfId="0" applyFont="1" applyBorder="1"/>
    <xf numFmtId="0" fontId="36" fillId="0" borderId="5" xfId="0" applyFont="1" applyBorder="1" applyAlignment="1">
      <alignment horizontal="center"/>
    </xf>
    <xf numFmtId="2" fontId="36" fillId="0" borderId="5" xfId="0" applyNumberFormat="1" applyFont="1" applyBorder="1" applyAlignment="1">
      <alignment horizontal="center"/>
    </xf>
    <xf numFmtId="0" fontId="36" fillId="0" borderId="5" xfId="0" applyFont="1" applyBorder="1"/>
    <xf numFmtId="0" fontId="36" fillId="0" borderId="32" xfId="0" applyFont="1" applyBorder="1" applyAlignment="1">
      <alignment horizontal="center" vertical="top"/>
    </xf>
    <xf numFmtId="0" fontId="7" fillId="0" borderId="33" xfId="0" applyFont="1" applyBorder="1"/>
    <xf numFmtId="0" fontId="36" fillId="0" borderId="33" xfId="0" applyFont="1" applyBorder="1" applyAlignment="1">
      <alignment horizontal="center"/>
    </xf>
    <xf numFmtId="2" fontId="36" fillId="0" borderId="33" xfId="0" applyNumberFormat="1" applyFont="1" applyBorder="1" applyAlignment="1">
      <alignment horizontal="center"/>
    </xf>
    <xf numFmtId="0" fontId="36" fillId="0" borderId="33" xfId="0" applyFont="1" applyBorder="1"/>
    <xf numFmtId="0" fontId="38" fillId="0" borderId="0" xfId="0" applyFont="1" applyAlignment="1">
      <alignment horizontal="center" vertical="top"/>
    </xf>
    <xf numFmtId="0" fontId="38" fillId="0" borderId="0" xfId="0" applyFont="1"/>
    <xf numFmtId="0" fontId="38" fillId="0" borderId="0" xfId="0" applyFont="1" applyAlignment="1">
      <alignment horizontal="center"/>
    </xf>
    <xf numFmtId="2" fontId="38" fillId="0" borderId="0" xfId="0" applyNumberFormat="1" applyFont="1" applyAlignment="1">
      <alignment horizontal="center"/>
    </xf>
    <xf numFmtId="0" fontId="38" fillId="0" borderId="3" xfId="0" applyFont="1" applyBorder="1" applyAlignment="1">
      <alignment horizontal="center" vertical="top"/>
    </xf>
    <xf numFmtId="0" fontId="6" fillId="0" borderId="3" xfId="0" applyFont="1" applyBorder="1"/>
    <xf numFmtId="0" fontId="38" fillId="0" borderId="3" xfId="0" applyFont="1" applyBorder="1" applyAlignment="1">
      <alignment horizontal="center"/>
    </xf>
    <xf numFmtId="2" fontId="38" fillId="0" borderId="3" xfId="0" applyNumberFormat="1" applyFont="1" applyBorder="1" applyAlignment="1">
      <alignment horizontal="center"/>
    </xf>
    <xf numFmtId="0" fontId="38" fillId="0" borderId="3" xfId="0" applyFont="1" applyBorder="1"/>
    <xf numFmtId="0" fontId="6" fillId="29" borderId="1" xfId="0" applyFont="1" applyFill="1" applyBorder="1" applyAlignment="1">
      <alignment horizontal="center"/>
    </xf>
    <xf numFmtId="0" fontId="6" fillId="29" borderId="2" xfId="0" applyFont="1" applyFill="1" applyBorder="1"/>
    <xf numFmtId="0" fontId="38" fillId="29" borderId="2" xfId="0" applyFont="1" applyFill="1" applyBorder="1" applyAlignment="1">
      <alignment horizontal="center"/>
    </xf>
    <xf numFmtId="2" fontId="38" fillId="29" borderId="2" xfId="0" applyNumberFormat="1" applyFont="1" applyFill="1" applyBorder="1" applyAlignment="1">
      <alignment horizontal="center"/>
    </xf>
    <xf numFmtId="0" fontId="38" fillId="29" borderId="2" xfId="0" applyFont="1" applyFill="1" applyBorder="1"/>
    <xf numFmtId="0" fontId="38" fillId="29" borderId="13" xfId="0" applyFont="1" applyFill="1" applyBorder="1" applyAlignment="1">
      <alignment horizontal="center"/>
    </xf>
    <xf numFmtId="2" fontId="38" fillId="29" borderId="13" xfId="0" applyNumberFormat="1" applyFont="1" applyFill="1" applyBorder="1" applyAlignment="1">
      <alignment horizontal="center"/>
    </xf>
    <xf numFmtId="0" fontId="38" fillId="29" borderId="13" xfId="0" applyFont="1" applyFill="1" applyBorder="1"/>
    <xf numFmtId="0" fontId="38" fillId="0" borderId="13" xfId="0" applyFont="1" applyFill="1" applyBorder="1" applyAlignment="1">
      <alignment horizontal="center"/>
    </xf>
    <xf numFmtId="2" fontId="38" fillId="0" borderId="13" xfId="0" applyNumberFormat="1" applyFont="1" applyFill="1" applyBorder="1" applyAlignment="1">
      <alignment horizontal="center"/>
    </xf>
    <xf numFmtId="0" fontId="38" fillId="0" borderId="13" xfId="0" applyFont="1" applyFill="1" applyBorder="1"/>
    <xf numFmtId="0" fontId="38" fillId="0" borderId="0" xfId="0" applyFont="1" applyFill="1" applyBorder="1"/>
    <xf numFmtId="44" fontId="38" fillId="0" borderId="0" xfId="0" applyNumberFormat="1" applyFont="1"/>
    <xf numFmtId="0" fontId="4" fillId="0" borderId="8" xfId="0" applyFont="1" applyBorder="1" applyAlignment="1">
      <alignment vertical="center" wrapText="1"/>
    </xf>
    <xf numFmtId="44" fontId="4" fillId="3" borderId="18" xfId="1" applyNumberFormat="1" applyFont="1" applyFill="1" applyBorder="1" applyAlignment="1">
      <alignment horizontal="right" vertical="center"/>
    </xf>
    <xf numFmtId="49" fontId="39" fillId="2" borderId="28" xfId="0" applyNumberFormat="1" applyFont="1" applyFill="1" applyBorder="1" applyAlignment="1">
      <alignment horizontal="center" vertical="center" wrapText="1"/>
    </xf>
    <xf numFmtId="0" fontId="39" fillId="2" borderId="29" xfId="0" applyFont="1" applyFill="1" applyBorder="1" applyAlignment="1">
      <alignment horizontal="center" vertical="center"/>
    </xf>
    <xf numFmtId="2" fontId="39" fillId="2" borderId="29" xfId="0" applyNumberFormat="1" applyFont="1" applyFill="1" applyBorder="1" applyAlignment="1">
      <alignment horizontal="center" vertical="center"/>
    </xf>
    <xf numFmtId="44" fontId="39" fillId="2" borderId="29" xfId="1" applyNumberFormat="1" applyFont="1" applyFill="1" applyBorder="1" applyAlignment="1">
      <alignment horizontal="center" vertical="center" wrapText="1"/>
    </xf>
    <xf numFmtId="44" fontId="39" fillId="2" borderId="30" xfId="0" applyNumberFormat="1" applyFont="1" applyFill="1" applyBorder="1" applyAlignment="1">
      <alignment horizontal="right" vertical="center"/>
    </xf>
    <xf numFmtId="0" fontId="4" fillId="0" borderId="0" xfId="0" applyFont="1" applyAlignment="1">
      <alignment vertical="center"/>
    </xf>
    <xf numFmtId="49" fontId="4" fillId="0" borderId="39" xfId="0" applyNumberFormat="1" applyFont="1" applyBorder="1" applyAlignment="1">
      <alignment horizontal="center" vertical="center"/>
    </xf>
    <xf numFmtId="0" fontId="39" fillId="31" borderId="1" xfId="0" applyFont="1" applyFill="1" applyBorder="1" applyAlignment="1">
      <alignment horizontal="left" vertical="center"/>
    </xf>
    <xf numFmtId="0" fontId="4" fillId="31" borderId="2" xfId="0" applyFont="1" applyFill="1" applyBorder="1" applyAlignment="1">
      <alignment horizontal="center" vertical="center"/>
    </xf>
    <xf numFmtId="2" fontId="4" fillId="31" borderId="2" xfId="0" applyNumberFormat="1" applyFont="1" applyFill="1" applyBorder="1" applyAlignment="1">
      <alignment horizontal="center" vertical="center"/>
    </xf>
    <xf numFmtId="44" fontId="4" fillId="31" borderId="2" xfId="0" applyNumberFormat="1" applyFont="1" applyFill="1" applyBorder="1" applyAlignment="1">
      <alignment horizontal="left" vertical="center"/>
    </xf>
    <xf numFmtId="44" fontId="4" fillId="31" borderId="7" xfId="0" applyNumberFormat="1" applyFont="1" applyFill="1" applyBorder="1" applyAlignment="1">
      <alignment horizontal="right" vertical="center"/>
    </xf>
    <xf numFmtId="49" fontId="4" fillId="0" borderId="35" xfId="0" applyNumberFormat="1" applyFont="1" applyFill="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2" fontId="4" fillId="0" borderId="8" xfId="0" applyNumberFormat="1" applyFont="1" applyBorder="1" applyAlignment="1">
      <alignment horizontal="center" vertical="center"/>
    </xf>
    <xf numFmtId="44" fontId="4" fillId="0" borderId="8" xfId="1" applyNumberFormat="1" applyFont="1" applyBorder="1" applyAlignment="1">
      <alignment horizontal="left" vertical="center"/>
    </xf>
    <xf numFmtId="44" fontId="4" fillId="0" borderId="36" xfId="1" applyNumberFormat="1" applyFont="1" applyBorder="1" applyAlignment="1">
      <alignment horizontal="right" vertical="center"/>
    </xf>
    <xf numFmtId="49" fontId="4" fillId="0" borderId="40" xfId="0" applyNumberFormat="1" applyFont="1" applyFill="1" applyBorder="1" applyAlignment="1">
      <alignment horizontal="center" vertical="center"/>
    </xf>
    <xf numFmtId="2" fontId="4" fillId="0" borderId="18" xfId="0" applyNumberFormat="1" applyFont="1" applyBorder="1" applyAlignment="1">
      <alignment horizontal="center" vertical="center"/>
    </xf>
    <xf numFmtId="49" fontId="4" fillId="0" borderId="47" xfId="0" applyNumberFormat="1" applyFont="1" applyFill="1" applyBorder="1" applyAlignment="1">
      <alignment horizontal="center" vertical="center"/>
    </xf>
    <xf numFmtId="0" fontId="4" fillId="0" borderId="48" xfId="26" applyFont="1" applyBorder="1" applyAlignment="1">
      <alignment horizontal="left" vertical="center" wrapText="1"/>
    </xf>
    <xf numFmtId="0" fontId="4" fillId="0" borderId="48" xfId="0" applyFont="1" applyBorder="1" applyAlignment="1">
      <alignment horizontal="center" vertical="center"/>
    </xf>
    <xf numFmtId="2" fontId="4" fillId="0" borderId="48" xfId="0" applyNumberFormat="1" applyFont="1" applyBorder="1" applyAlignment="1">
      <alignment horizontal="center" vertical="center"/>
    </xf>
    <xf numFmtId="44" fontId="4" fillId="0" borderId="49" xfId="1" applyNumberFormat="1" applyFont="1" applyBorder="1" applyAlignment="1">
      <alignment horizontal="right" vertical="center"/>
    </xf>
    <xf numFmtId="49" fontId="39" fillId="31" borderId="1" xfId="0" applyNumberFormat="1" applyFont="1" applyFill="1" applyBorder="1" applyAlignment="1">
      <alignment horizontal="center" vertical="center"/>
    </xf>
    <xf numFmtId="0" fontId="39" fillId="31" borderId="2" xfId="0" applyFont="1" applyFill="1" applyBorder="1" applyAlignment="1">
      <alignment horizontal="left" vertical="center"/>
    </xf>
    <xf numFmtId="0" fontId="39" fillId="31" borderId="2" xfId="0" applyFont="1" applyFill="1" applyBorder="1" applyAlignment="1">
      <alignment horizontal="center" vertical="center"/>
    </xf>
    <xf numFmtId="2" fontId="39" fillId="31" borderId="2" xfId="0" applyNumberFormat="1" applyFont="1" applyFill="1" applyBorder="1" applyAlignment="1">
      <alignment horizontal="center" vertical="center"/>
    </xf>
    <xf numFmtId="44" fontId="39" fillId="31" borderId="2" xfId="1" applyNumberFormat="1" applyFont="1" applyFill="1" applyBorder="1" applyAlignment="1">
      <alignment horizontal="left" vertical="center"/>
    </xf>
    <xf numFmtId="44" fontId="39" fillId="31" borderId="7" xfId="0" applyNumberFormat="1" applyFont="1" applyFill="1" applyBorder="1" applyAlignment="1">
      <alignment horizontal="right" vertical="center"/>
    </xf>
    <xf numFmtId="49" fontId="39" fillId="0" borderId="0" xfId="0" applyNumberFormat="1" applyFont="1" applyFill="1" applyBorder="1" applyAlignment="1">
      <alignment horizontal="center" vertical="center"/>
    </xf>
    <xf numFmtId="0" fontId="39" fillId="3" borderId="0" xfId="0" applyFont="1" applyFill="1" applyBorder="1" applyAlignment="1">
      <alignment horizontal="left" vertical="center"/>
    </xf>
    <xf numFmtId="0" fontId="39" fillId="3" borderId="0" xfId="0" applyFont="1" applyFill="1" applyBorder="1" applyAlignment="1">
      <alignment horizontal="center" vertical="center"/>
    </xf>
    <xf numFmtId="2" fontId="39" fillId="3" borderId="0" xfId="0" applyNumberFormat="1" applyFont="1" applyFill="1" applyBorder="1" applyAlignment="1">
      <alignment horizontal="center" vertical="center"/>
    </xf>
    <xf numFmtId="44" fontId="39" fillId="3" borderId="0" xfId="1" applyNumberFormat="1" applyFont="1" applyFill="1" applyBorder="1" applyAlignment="1">
      <alignment horizontal="left" vertical="center"/>
    </xf>
    <xf numFmtId="44" fontId="39" fillId="3" borderId="0" xfId="0" applyNumberFormat="1" applyFont="1" applyFill="1" applyBorder="1" applyAlignment="1">
      <alignment horizontal="right" vertical="center"/>
    </xf>
    <xf numFmtId="49" fontId="4" fillId="0" borderId="42" xfId="0" applyNumberFormat="1" applyFont="1" applyFill="1" applyBorder="1" applyAlignment="1">
      <alignment horizontal="center" vertical="center"/>
    </xf>
    <xf numFmtId="0" fontId="39" fillId="5" borderId="1" xfId="0" applyFont="1" applyFill="1" applyBorder="1" applyAlignment="1">
      <alignment horizontal="left" vertical="center"/>
    </xf>
    <xf numFmtId="0" fontId="4" fillId="5" borderId="2" xfId="0" applyFont="1" applyFill="1" applyBorder="1" applyAlignment="1">
      <alignment horizontal="center" vertical="center"/>
    </xf>
    <xf numFmtId="2" fontId="4" fillId="5" borderId="2" xfId="0" applyNumberFormat="1" applyFont="1" applyFill="1" applyBorder="1" applyAlignment="1">
      <alignment horizontal="center" vertical="center"/>
    </xf>
    <xf numFmtId="44" fontId="4" fillId="5" borderId="2" xfId="1" applyNumberFormat="1" applyFont="1" applyFill="1" applyBorder="1" applyAlignment="1">
      <alignment horizontal="left" vertical="center"/>
    </xf>
    <xf numFmtId="44" fontId="4" fillId="5" borderId="7" xfId="1" applyNumberFormat="1" applyFont="1" applyFill="1" applyBorder="1" applyAlignment="1">
      <alignment horizontal="right" vertical="center"/>
    </xf>
    <xf numFmtId="49" fontId="4" fillId="0" borderId="43" xfId="0" applyNumberFormat="1" applyFont="1" applyFill="1" applyBorder="1" applyAlignment="1">
      <alignment horizontal="center" vertical="center"/>
    </xf>
    <xf numFmtId="0" fontId="37" fillId="0" borderId="18" xfId="0" applyFont="1" applyBorder="1" applyAlignment="1">
      <alignment horizontal="left" vertical="center" wrapText="1"/>
    </xf>
    <xf numFmtId="0" fontId="4" fillId="0" borderId="18" xfId="0" applyFont="1" applyBorder="1" applyAlignment="1">
      <alignment horizontal="center" vertical="center"/>
    </xf>
    <xf numFmtId="44" fontId="4" fillId="0" borderId="18" xfId="1" applyNumberFormat="1" applyFont="1" applyBorder="1" applyAlignment="1">
      <alignment horizontal="left" vertical="center"/>
    </xf>
    <xf numFmtId="44" fontId="4" fillId="0" borderId="44" xfId="1" applyNumberFormat="1" applyFont="1" applyBorder="1" applyAlignment="1">
      <alignment horizontal="right" vertical="center"/>
    </xf>
    <xf numFmtId="0" fontId="37" fillId="0" borderId="8" xfId="0" applyFont="1" applyBorder="1" applyAlignment="1">
      <alignment horizontal="left" vertical="center" wrapText="1"/>
    </xf>
    <xf numFmtId="0" fontId="4" fillId="0" borderId="8" xfId="0" applyFont="1" applyFill="1" applyBorder="1" applyAlignment="1">
      <alignment horizontal="center" vertical="center"/>
    </xf>
    <xf numFmtId="0" fontId="4" fillId="0" borderId="48" xfId="0" applyFont="1" applyBorder="1" applyAlignment="1">
      <alignment vertical="center" wrapText="1"/>
    </xf>
    <xf numFmtId="0" fontId="4" fillId="0" borderId="48" xfId="0" applyFont="1" applyFill="1" applyBorder="1" applyAlignment="1">
      <alignment horizontal="center" vertical="center"/>
    </xf>
    <xf numFmtId="2" fontId="4" fillId="0" borderId="48" xfId="0" applyNumberFormat="1" applyFont="1" applyFill="1" applyBorder="1" applyAlignment="1">
      <alignment horizontal="center" vertical="center"/>
    </xf>
    <xf numFmtId="44" fontId="4" fillId="0" borderId="48" xfId="1" applyNumberFormat="1" applyFont="1" applyFill="1" applyBorder="1" applyAlignment="1">
      <alignment horizontal="left" vertical="center"/>
    </xf>
    <xf numFmtId="44" fontId="4" fillId="0" borderId="49" xfId="17" applyNumberFormat="1" applyFont="1" applyFill="1" applyBorder="1" applyAlignment="1">
      <alignment horizontal="right" vertical="center"/>
    </xf>
    <xf numFmtId="0" fontId="4" fillId="0" borderId="50" xfId="0" applyFont="1" applyFill="1" applyBorder="1" applyAlignment="1">
      <alignment horizontal="left" vertical="center" wrapText="1"/>
    </xf>
    <xf numFmtId="0" fontId="4" fillId="0" borderId="50" xfId="0" applyFont="1" applyFill="1" applyBorder="1" applyAlignment="1">
      <alignment horizontal="center" vertical="center"/>
    </xf>
    <xf numFmtId="2" fontId="4" fillId="0" borderId="50" xfId="0" applyNumberFormat="1" applyFont="1" applyFill="1" applyBorder="1" applyAlignment="1">
      <alignment horizontal="center" vertical="center"/>
    </xf>
    <xf numFmtId="44" fontId="4" fillId="0" borderId="51" xfId="17" applyNumberFormat="1" applyFont="1" applyFill="1" applyBorder="1" applyAlignment="1">
      <alignment horizontal="right" vertical="center"/>
    </xf>
    <xf numFmtId="44" fontId="4" fillId="0" borderId="36" xfId="17" applyNumberFormat="1" applyFont="1" applyFill="1" applyBorder="1" applyAlignment="1">
      <alignment horizontal="right" vertical="center"/>
    </xf>
    <xf numFmtId="0" fontId="4" fillId="0" borderId="8" xfId="26" applyFont="1" applyBorder="1" applyAlignment="1">
      <alignment horizontal="center" vertical="center"/>
    </xf>
    <xf numFmtId="0" fontId="4" fillId="3" borderId="8" xfId="0" applyFont="1" applyFill="1" applyBorder="1" applyAlignment="1">
      <alignment horizontal="left" vertical="center" wrapText="1"/>
    </xf>
    <xf numFmtId="49" fontId="39" fillId="0" borderId="1" xfId="0" applyNumberFormat="1" applyFont="1" applyFill="1" applyBorder="1" applyAlignment="1">
      <alignment horizontal="center" vertical="center"/>
    </xf>
    <xf numFmtId="0" fontId="39" fillId="5" borderId="46" xfId="0" applyFont="1" applyFill="1" applyBorder="1" applyAlignment="1">
      <alignment horizontal="left" vertical="center"/>
    </xf>
    <xf numFmtId="0" fontId="39" fillId="5" borderId="2" xfId="0" applyFont="1" applyFill="1" applyBorder="1" applyAlignment="1">
      <alignment horizontal="center" vertical="center"/>
    </xf>
    <xf numFmtId="2" fontId="39" fillId="5" borderId="2" xfId="0" applyNumberFormat="1" applyFont="1" applyFill="1" applyBorder="1" applyAlignment="1">
      <alignment horizontal="center" vertical="center"/>
    </xf>
    <xf numFmtId="44" fontId="39" fillId="5" borderId="2" xfId="1" applyNumberFormat="1" applyFont="1" applyFill="1" applyBorder="1" applyAlignment="1">
      <alignment horizontal="left" vertical="center"/>
    </xf>
    <xf numFmtId="44" fontId="39" fillId="5" borderId="7" xfId="1" applyNumberFormat="1" applyFont="1" applyFill="1" applyBorder="1" applyAlignment="1">
      <alignment horizontal="right" vertical="center"/>
    </xf>
    <xf numFmtId="49" fontId="39" fillId="0" borderId="38" xfId="0" applyNumberFormat="1" applyFont="1" applyFill="1" applyBorder="1" applyAlignment="1">
      <alignment horizontal="center" vertical="center"/>
    </xf>
    <xf numFmtId="44" fontId="39" fillId="3" borderId="38" xfId="1" applyNumberFormat="1" applyFont="1" applyFill="1" applyBorder="1" applyAlignment="1">
      <alignment horizontal="right" vertical="center"/>
    </xf>
    <xf numFmtId="49" fontId="4" fillId="0" borderId="45" xfId="0" applyNumberFormat="1" applyFont="1" applyFill="1" applyBorder="1" applyAlignment="1">
      <alignment horizontal="center" vertical="center"/>
    </xf>
    <xf numFmtId="0" fontId="39" fillId="4" borderId="1" xfId="0" applyFont="1" applyFill="1" applyBorder="1" applyAlignment="1">
      <alignment horizontal="left" vertical="center" wrapText="1"/>
    </xf>
    <xf numFmtId="0" fontId="4" fillId="4" borderId="2" xfId="0" applyFont="1" applyFill="1" applyBorder="1" applyAlignment="1">
      <alignment horizontal="center" vertical="center"/>
    </xf>
    <xf numFmtId="2" fontId="4" fillId="4" borderId="2" xfId="0" applyNumberFormat="1" applyFont="1" applyFill="1" applyBorder="1" applyAlignment="1">
      <alignment horizontal="center" vertical="center"/>
    </xf>
    <xf numFmtId="44" fontId="4" fillId="4" borderId="2" xfId="0" applyNumberFormat="1" applyFont="1" applyFill="1" applyBorder="1" applyAlignment="1">
      <alignment horizontal="left" vertical="center"/>
    </xf>
    <xf numFmtId="44" fontId="39" fillId="4" borderId="7" xfId="0" applyNumberFormat="1" applyFont="1" applyFill="1" applyBorder="1" applyAlignment="1">
      <alignment horizontal="right" vertical="center"/>
    </xf>
    <xf numFmtId="0" fontId="37" fillId="0" borderId="37" xfId="0" applyFont="1" applyBorder="1" applyAlignment="1">
      <alignment horizontal="left" vertical="center" wrapText="1"/>
    </xf>
    <xf numFmtId="0" fontId="4" fillId="0" borderId="37" xfId="0" applyFont="1" applyBorder="1" applyAlignment="1">
      <alignment horizontal="center" vertical="center"/>
    </xf>
    <xf numFmtId="2" fontId="4" fillId="0" borderId="37" xfId="0" applyNumberFormat="1" applyFont="1" applyBorder="1" applyAlignment="1">
      <alignment horizontal="center" vertical="center"/>
    </xf>
    <xf numFmtId="44" fontId="4" fillId="0" borderId="37" xfId="1" applyNumberFormat="1" applyFont="1" applyBorder="1" applyAlignment="1">
      <alignment horizontal="left" vertical="center"/>
    </xf>
    <xf numFmtId="44" fontId="4" fillId="0" borderId="41" xfId="1" applyNumberFormat="1" applyFont="1" applyBorder="1" applyAlignment="1">
      <alignment horizontal="right" vertical="center"/>
    </xf>
    <xf numFmtId="49" fontId="4" fillId="0" borderId="35" xfId="26" applyNumberFormat="1" applyFont="1" applyFill="1" applyBorder="1" applyAlignment="1">
      <alignment horizontal="center" vertical="center"/>
    </xf>
    <xf numFmtId="0" fontId="4" fillId="0" borderId="8" xfId="0" applyFont="1" applyBorder="1" applyAlignment="1" applyProtection="1">
      <alignment horizontal="center" vertical="center"/>
    </xf>
    <xf numFmtId="2" fontId="4" fillId="0" borderId="8" xfId="0" applyNumberFormat="1" applyFont="1" applyBorder="1" applyAlignment="1" applyProtection="1">
      <alignment horizontal="center" vertical="center"/>
    </xf>
    <xf numFmtId="44" fontId="4" fillId="3" borderId="36" xfId="1" applyNumberFormat="1" applyFont="1" applyFill="1" applyBorder="1" applyAlignment="1">
      <alignment horizontal="right" vertical="center"/>
    </xf>
    <xf numFmtId="49" fontId="4" fillId="0" borderId="47" xfId="26" applyNumberFormat="1" applyFont="1" applyFill="1" applyBorder="1" applyAlignment="1">
      <alignment horizontal="center" vertical="center"/>
    </xf>
    <xf numFmtId="0" fontId="4" fillId="0" borderId="48" xfId="0" applyFont="1" applyBorder="1" applyAlignment="1" applyProtection="1">
      <alignment horizontal="left" vertical="center" wrapText="1"/>
    </xf>
    <xf numFmtId="0" fontId="4" fillId="0" borderId="48" xfId="0" applyFont="1" applyBorder="1" applyAlignment="1" applyProtection="1">
      <alignment horizontal="center" vertical="center"/>
    </xf>
    <xf numFmtId="2" fontId="4" fillId="0" borderId="48" xfId="0" applyNumberFormat="1" applyFont="1" applyBorder="1" applyAlignment="1" applyProtection="1">
      <alignment horizontal="center" vertical="center"/>
    </xf>
    <xf numFmtId="44" fontId="4" fillId="0" borderId="48" xfId="0" applyNumberFormat="1" applyFont="1" applyBorder="1" applyAlignment="1" applyProtection="1">
      <alignment horizontal="left" vertical="center"/>
    </xf>
    <xf numFmtId="44" fontId="4" fillId="3" borderId="49" xfId="1" applyNumberFormat="1" applyFont="1" applyFill="1" applyBorder="1" applyAlignment="1">
      <alignment horizontal="right" vertical="center"/>
    </xf>
    <xf numFmtId="49" fontId="4" fillId="0" borderId="50" xfId="26" applyNumberFormat="1" applyFont="1" applyFill="1" applyBorder="1" applyAlignment="1">
      <alignment horizontal="center" vertical="center"/>
    </xf>
    <xf numFmtId="0" fontId="4" fillId="0" borderId="50" xfId="0" applyFont="1" applyBorder="1" applyAlignment="1" applyProtection="1">
      <alignment horizontal="left" vertical="center"/>
    </xf>
    <xf numFmtId="0" fontId="4" fillId="0" borderId="50" xfId="0" applyFont="1" applyBorder="1" applyAlignment="1" applyProtection="1">
      <alignment horizontal="center" vertical="center"/>
    </xf>
    <xf numFmtId="2" fontId="4" fillId="0" borderId="50" xfId="0" applyNumberFormat="1" applyFont="1" applyBorder="1" applyAlignment="1" applyProtection="1">
      <alignment horizontal="center" vertical="center"/>
    </xf>
    <xf numFmtId="44" fontId="4" fillId="3" borderId="50" xfId="1" applyNumberFormat="1" applyFont="1" applyFill="1" applyBorder="1" applyAlignment="1">
      <alignment horizontal="right" vertical="center"/>
    </xf>
    <xf numFmtId="0" fontId="39" fillId="4" borderId="46" xfId="0" applyFont="1" applyFill="1" applyBorder="1" applyAlignment="1">
      <alignment horizontal="left" vertical="center"/>
    </xf>
    <xf numFmtId="0" fontId="39" fillId="4" borderId="2" xfId="0" applyFont="1" applyFill="1" applyBorder="1" applyAlignment="1">
      <alignment horizontal="center" vertical="center"/>
    </xf>
    <xf numFmtId="2" fontId="39" fillId="4" borderId="2" xfId="0" applyNumberFormat="1" applyFont="1" applyFill="1" applyBorder="1" applyAlignment="1">
      <alignment horizontal="center" vertical="center"/>
    </xf>
    <xf numFmtId="44" fontId="39" fillId="4" borderId="2" xfId="1" applyNumberFormat="1" applyFont="1" applyFill="1" applyBorder="1" applyAlignment="1">
      <alignment horizontal="left" vertical="center"/>
    </xf>
    <xf numFmtId="44" fontId="39" fillId="4" borderId="7" xfId="1" applyNumberFormat="1" applyFont="1" applyFill="1" applyBorder="1" applyAlignment="1">
      <alignment horizontal="right" vertical="center"/>
    </xf>
    <xf numFmtId="0" fontId="39" fillId="3" borderId="38" xfId="0" applyFont="1" applyFill="1" applyBorder="1" applyAlignment="1">
      <alignment horizontal="left" vertical="center"/>
    </xf>
    <xf numFmtId="0" fontId="39" fillId="3" borderId="38" xfId="0" applyFont="1" applyFill="1" applyBorder="1" applyAlignment="1">
      <alignment horizontal="center" vertical="center"/>
    </xf>
    <xf numFmtId="2" fontId="39" fillId="3" borderId="38" xfId="0" applyNumberFormat="1" applyFont="1" applyFill="1" applyBorder="1" applyAlignment="1">
      <alignment horizontal="center" vertical="center"/>
    </xf>
    <xf numFmtId="44" fontId="39" fillId="3" borderId="38" xfId="1" applyNumberFormat="1" applyFont="1" applyFill="1" applyBorder="1" applyAlignment="1">
      <alignment horizontal="left" vertical="center"/>
    </xf>
    <xf numFmtId="0" fontId="39" fillId="6" borderId="1" xfId="0" applyFont="1" applyFill="1" applyBorder="1" applyAlignment="1">
      <alignment horizontal="left" vertical="center"/>
    </xf>
    <xf numFmtId="0" fontId="4" fillId="6" borderId="2" xfId="0" applyFont="1" applyFill="1" applyBorder="1" applyAlignment="1">
      <alignment horizontal="center" vertical="center"/>
    </xf>
    <xf numFmtId="2" fontId="4" fillId="6" borderId="2" xfId="0" applyNumberFormat="1" applyFont="1" applyFill="1" applyBorder="1" applyAlignment="1">
      <alignment horizontal="center" vertical="center"/>
    </xf>
    <xf numFmtId="44" fontId="4" fillId="6" borderId="2" xfId="1" applyNumberFormat="1" applyFont="1" applyFill="1" applyBorder="1" applyAlignment="1">
      <alignment horizontal="left" vertical="center"/>
    </xf>
    <xf numFmtId="44" fontId="4" fillId="6" borderId="7" xfId="1" applyNumberFormat="1" applyFont="1" applyFill="1" applyBorder="1" applyAlignment="1">
      <alignment horizontal="right" vertical="center"/>
    </xf>
    <xf numFmtId="0" fontId="4" fillId="0" borderId="8" xfId="36" applyFont="1" applyBorder="1" applyAlignment="1">
      <alignment horizontal="left" vertical="center" wrapText="1"/>
    </xf>
    <xf numFmtId="2" fontId="4" fillId="0" borderId="8" xfId="36" applyNumberFormat="1" applyFont="1" applyBorder="1" applyAlignment="1">
      <alignment horizontal="center" vertical="center"/>
    </xf>
    <xf numFmtId="0" fontId="4" fillId="3" borderId="8" xfId="0" applyFont="1" applyFill="1" applyBorder="1" applyAlignment="1">
      <alignment vertical="center" wrapText="1"/>
    </xf>
    <xf numFmtId="0" fontId="4" fillId="0" borderId="8" xfId="26" applyFont="1" applyBorder="1" applyAlignment="1">
      <alignment vertical="center" wrapText="1" shrinkToFit="1"/>
    </xf>
    <xf numFmtId="0" fontId="4" fillId="0" borderId="8" xfId="26" applyFont="1" applyBorder="1" applyAlignment="1">
      <alignment horizontal="left" vertical="center" wrapText="1"/>
    </xf>
    <xf numFmtId="49" fontId="39" fillId="6" borderId="1" xfId="0" applyNumberFormat="1" applyFont="1" applyFill="1" applyBorder="1" applyAlignment="1">
      <alignment horizontal="center" vertical="center"/>
    </xf>
    <xf numFmtId="0" fontId="39" fillId="6" borderId="46" xfId="0" applyFont="1" applyFill="1" applyBorder="1" applyAlignment="1">
      <alignment horizontal="left" vertical="center"/>
    </xf>
    <xf numFmtId="0" fontId="39" fillId="6" borderId="2" xfId="0" applyFont="1" applyFill="1" applyBorder="1" applyAlignment="1">
      <alignment horizontal="center" vertical="center"/>
    </xf>
    <xf numFmtId="2" fontId="39" fillId="6" borderId="2" xfId="0" applyNumberFormat="1" applyFont="1" applyFill="1" applyBorder="1" applyAlignment="1">
      <alignment horizontal="center" vertical="center"/>
    </xf>
    <xf numFmtId="44" fontId="39" fillId="6" borderId="2" xfId="1" applyNumberFormat="1" applyFont="1" applyFill="1" applyBorder="1" applyAlignment="1">
      <alignment horizontal="left" vertical="center"/>
    </xf>
    <xf numFmtId="44" fontId="39" fillId="6" borderId="7" xfId="1" applyNumberFormat="1" applyFont="1" applyFill="1" applyBorder="1" applyAlignment="1">
      <alignment horizontal="righ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2" fontId="4" fillId="0" borderId="0" xfId="0" applyNumberFormat="1" applyFont="1" applyAlignment="1">
      <alignment horizontal="center" vertical="center"/>
    </xf>
    <xf numFmtId="44" fontId="4" fillId="0" borderId="0" xfId="0" applyNumberFormat="1" applyFont="1" applyAlignment="1">
      <alignment horizontal="left" vertical="center"/>
    </xf>
    <xf numFmtId="44" fontId="4" fillId="0" borderId="0" xfId="0" applyNumberFormat="1" applyFont="1" applyAlignment="1">
      <alignment horizontal="right" vertical="center"/>
    </xf>
    <xf numFmtId="44" fontId="4" fillId="3" borderId="8" xfId="19" applyNumberFormat="1" applyFont="1" applyFill="1" applyBorder="1" applyAlignment="1" applyProtection="1">
      <alignment horizontal="left" vertical="center"/>
      <protection locked="0"/>
    </xf>
    <xf numFmtId="44" fontId="4" fillId="3" borderId="8" xfId="1" applyNumberFormat="1" applyFont="1" applyFill="1" applyBorder="1" applyAlignment="1" applyProtection="1">
      <alignment horizontal="left" vertical="center"/>
      <protection locked="0"/>
    </xf>
    <xf numFmtId="44" fontId="4" fillId="0" borderId="8" xfId="36" applyNumberFormat="1" applyFont="1" applyBorder="1" applyAlignment="1" applyProtection="1">
      <alignment horizontal="left" vertical="center"/>
      <protection locked="0"/>
    </xf>
    <xf numFmtId="44" fontId="4" fillId="0" borderId="8" xfId="218" applyNumberFormat="1" applyFont="1" applyBorder="1" applyAlignment="1" applyProtection="1">
      <alignment horizontal="left" vertical="center"/>
      <protection locked="0"/>
    </xf>
    <xf numFmtId="44" fontId="4" fillId="0" borderId="8" xfId="1" applyNumberFormat="1" applyFont="1" applyBorder="1" applyAlignment="1" applyProtection="1">
      <alignment horizontal="left" vertical="center"/>
      <protection locked="0"/>
    </xf>
    <xf numFmtId="44" fontId="4" fillId="0" borderId="50" xfId="0" applyNumberFormat="1" applyFont="1" applyBorder="1" applyAlignment="1" applyProtection="1">
      <alignment horizontal="left" vertical="center"/>
      <protection locked="0"/>
    </xf>
    <xf numFmtId="44" fontId="4" fillId="0" borderId="8" xfId="0" applyNumberFormat="1" applyFont="1" applyBorder="1" applyAlignment="1" applyProtection="1">
      <alignment horizontal="left" vertical="center"/>
      <protection locked="0"/>
    </xf>
    <xf numFmtId="44" fontId="4" fillId="0" borderId="50" xfId="1" applyNumberFormat="1" applyFont="1" applyFill="1" applyBorder="1" applyAlignment="1" applyProtection="1">
      <alignment horizontal="left" vertical="center"/>
      <protection locked="0"/>
    </xf>
    <xf numFmtId="44" fontId="4" fillId="0" borderId="48" xfId="1" applyNumberFormat="1" applyFont="1" applyBorder="1" applyAlignment="1" applyProtection="1">
      <alignment horizontal="left" vertical="center"/>
      <protection locked="0"/>
    </xf>
    <xf numFmtId="0" fontId="37" fillId="3" borderId="4" xfId="6" applyFont="1" applyFill="1" applyBorder="1" applyAlignment="1">
      <alignment horizontal="left" vertical="center" wrapText="1"/>
    </xf>
    <xf numFmtId="0" fontId="37" fillId="3" borderId="5" xfId="6" applyFont="1" applyFill="1" applyBorder="1" applyAlignment="1">
      <alignment horizontal="left" vertical="center" wrapText="1"/>
    </xf>
    <xf numFmtId="0" fontId="37" fillId="3" borderId="6" xfId="6" applyFont="1" applyFill="1" applyBorder="1" applyAlignment="1">
      <alignment horizontal="left" vertical="center" wrapText="1"/>
    </xf>
    <xf numFmtId="0" fontId="37" fillId="0" borderId="4" xfId="6" applyFont="1" applyBorder="1" applyAlignment="1">
      <alignment horizontal="left" vertical="center" wrapText="1"/>
    </xf>
    <xf numFmtId="0" fontId="37" fillId="0" borderId="5" xfId="6" applyFont="1" applyBorder="1" applyAlignment="1">
      <alignment horizontal="left" vertical="center" wrapText="1"/>
    </xf>
    <xf numFmtId="0" fontId="37" fillId="0" borderId="6" xfId="6" applyFont="1" applyBorder="1" applyAlignment="1">
      <alignment horizontal="left" vertical="center" wrapText="1"/>
    </xf>
    <xf numFmtId="0" fontId="6" fillId="0" borderId="0" xfId="0" applyFont="1" applyAlignment="1">
      <alignment horizontal="left" wrapText="1"/>
    </xf>
    <xf numFmtId="0" fontId="9" fillId="0" borderId="0" xfId="0" applyFont="1" applyAlignment="1">
      <alignment horizontal="center"/>
    </xf>
    <xf numFmtId="0" fontId="0" fillId="0" borderId="0" xfId="0" applyAlignment="1">
      <alignment horizontal="center"/>
    </xf>
    <xf numFmtId="0" fontId="37" fillId="0" borderId="4" xfId="9" applyFont="1" applyBorder="1" applyAlignment="1">
      <alignment horizontal="left" vertical="center" wrapText="1"/>
    </xf>
    <xf numFmtId="0" fontId="37" fillId="0" borderId="5" xfId="9" applyFont="1" applyBorder="1" applyAlignment="1">
      <alignment horizontal="left" vertical="center" wrapText="1"/>
    </xf>
    <xf numFmtId="0" fontId="37" fillId="0" borderId="6" xfId="9" applyFont="1" applyBorder="1" applyAlignment="1">
      <alignment horizontal="left" vertical="center" wrapText="1"/>
    </xf>
  </cellXfs>
  <cellStyles count="237">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C000000}"/>
    <cellStyle name="Navadno 10 3" xfId="81" xr:uid="{00000000-0005-0000-0000-00001D000000}"/>
    <cellStyle name="Navadno 10 3 2" xfId="92" xr:uid="{00000000-0005-0000-0000-00001E000000}"/>
    <cellStyle name="Navadno 10 3 2 2" xfId="100" xr:uid="{00000000-0005-0000-0000-000020000000}"/>
    <cellStyle name="Navadno 10 3 2 3" xfId="101" xr:uid="{00000000-0005-0000-0000-000021000000}"/>
    <cellStyle name="Navadno 10 3 2 4" xfId="204" xr:uid="{00000000-0005-0000-0000-00001E000000}"/>
    <cellStyle name="Navadno 10 3 3" xfId="102" xr:uid="{00000000-0005-0000-0000-000022000000}"/>
    <cellStyle name="Navadno 10 4" xfId="80" xr:uid="{00000000-0005-0000-0000-00001F000000}"/>
    <cellStyle name="Navadno 10 5" xfId="103" xr:uid="{00000000-0005-0000-0000-000024000000}"/>
    <cellStyle name="Navadno 10 6" xfId="215" xr:uid="{00000000-0005-0000-0000-00001B000000}"/>
    <cellStyle name="Navadno 10 7" xfId="220" xr:uid="{00000000-0005-0000-0000-00001B000000}"/>
    <cellStyle name="Navadno 11" xfId="34" xr:uid="{00000000-0005-0000-0000-000020000000}"/>
    <cellStyle name="Navadno 11 2" xfId="35" xr:uid="{00000000-0005-0000-0000-000021000000}"/>
    <cellStyle name="Navadno 11 3" xfId="90" xr:uid="{00000000-0005-0000-0000-000022000000}"/>
    <cellStyle name="Navadno 11 4" xfId="89" xr:uid="{00000000-0005-0000-0000-000023000000}"/>
    <cellStyle name="Navadno 11 4 2" xfId="94" xr:uid="{00000000-0005-0000-0000-000024000000}"/>
    <cellStyle name="Navadno 11 4 3" xfId="104" xr:uid="{00000000-0005-0000-0000-00002A000000}"/>
    <cellStyle name="Navadno 11 4 4" xfId="105" xr:uid="{00000000-0005-0000-0000-00002B000000}"/>
    <cellStyle name="Navadno 12" xfId="36" xr:uid="{00000000-0005-0000-0000-000025000000}"/>
    <cellStyle name="Navadno 12 2" xfId="91" xr:uid="{00000000-0005-0000-0000-000026000000}"/>
    <cellStyle name="Navadno 12 2 2" xfId="106" xr:uid="{00000000-0005-0000-0000-00002E000000}"/>
    <cellStyle name="Navadno 12 2 3" xfId="107" xr:uid="{00000000-0005-0000-0000-00002F000000}"/>
    <cellStyle name="Navadno 13" xfId="96" xr:uid="{00000000-0005-0000-0000-000027000000}"/>
    <cellStyle name="Navadno 13 2" xfId="109" xr:uid="{00000000-0005-0000-0000-000031000000}"/>
    <cellStyle name="Navadno 13 3" xfId="110" xr:uid="{00000000-0005-0000-0000-000032000000}"/>
    <cellStyle name="Navadno 13 4" xfId="111" xr:uid="{00000000-0005-0000-0000-000033000000}"/>
    <cellStyle name="Navadno 13 5" xfId="112" xr:uid="{00000000-0005-0000-0000-000034000000}"/>
    <cellStyle name="Navadno 13 6" xfId="108" xr:uid="{00000000-0005-0000-0000-000030000000}"/>
    <cellStyle name="Navadno 14" xfId="95" xr:uid="{00000000-0005-0000-0000-000028000000}"/>
    <cellStyle name="Navadno 14 10" xfId="113" xr:uid="{00000000-0005-0000-0000-000035000000}"/>
    <cellStyle name="Navadno 14 11" xfId="219" xr:uid="{00000000-0005-0000-0000-000028000000}"/>
    <cellStyle name="Navadno 14 2" xfId="114" xr:uid="{00000000-0005-0000-0000-000036000000}"/>
    <cellStyle name="Navadno 14 2 2" xfId="115" xr:uid="{00000000-0005-0000-0000-000037000000}"/>
    <cellStyle name="Navadno 14 2 2 2" xfId="116" xr:uid="{00000000-0005-0000-0000-000038000000}"/>
    <cellStyle name="Navadno 14 2 2 2 2" xfId="231" xr:uid="{00000000-0005-0000-0000-000038000000}"/>
    <cellStyle name="Navadno 14 2 2 3" xfId="232" xr:uid="{00000000-0005-0000-0000-000037000000}"/>
    <cellStyle name="Navadno 14 2 3" xfId="117" xr:uid="{00000000-0005-0000-0000-000039000000}"/>
    <cellStyle name="Navadno 14 2 3 2" xfId="227" xr:uid="{00000000-0005-0000-0000-000039000000}"/>
    <cellStyle name="Navadno 14 2 4" xfId="118" xr:uid="{00000000-0005-0000-0000-00003A000000}"/>
    <cellStyle name="Navadno 14 2 4 2" xfId="229" xr:uid="{00000000-0005-0000-0000-00003A000000}"/>
    <cellStyle name="Navadno 14 2 5" xfId="233" xr:uid="{00000000-0005-0000-0000-000036000000}"/>
    <cellStyle name="Navadno 14 3" xfId="119" xr:uid="{00000000-0005-0000-0000-00003B000000}"/>
    <cellStyle name="Navadno 14 3 2" xfId="120" xr:uid="{00000000-0005-0000-0000-00003C000000}"/>
    <cellStyle name="Navadno 14 3 2 2" xfId="230" xr:uid="{00000000-0005-0000-0000-00003C000000}"/>
    <cellStyle name="Navadno 14 3 3" xfId="225" xr:uid="{00000000-0005-0000-0000-00003B000000}"/>
    <cellStyle name="Navadno 14 4" xfId="121" xr:uid="{00000000-0005-0000-0000-00003D000000}"/>
    <cellStyle name="Navadno 14 4 2" xfId="226" xr:uid="{00000000-0005-0000-0000-00003D000000}"/>
    <cellStyle name="Navadno 14 5" xfId="122" xr:uid="{00000000-0005-0000-0000-00003E000000}"/>
    <cellStyle name="Navadno 14 5 2" xfId="224" xr:uid="{00000000-0005-0000-0000-00003E000000}"/>
    <cellStyle name="Navadno 14 6" xfId="123" xr:uid="{00000000-0005-0000-0000-00003F000000}"/>
    <cellStyle name="Navadno 14 6 2" xfId="228" xr:uid="{00000000-0005-0000-0000-00003F000000}"/>
    <cellStyle name="Navadno 14 7" xfId="205" xr:uid="{00000000-0005-0000-0000-000028000000}"/>
    <cellStyle name="Navadno 14 7 2" xfId="234" xr:uid="{00000000-0005-0000-0000-000028000000}"/>
    <cellStyle name="Navadno 14 8" xfId="207" xr:uid="{00000000-0005-0000-0000-000028000000}"/>
    <cellStyle name="Navadno 14 8 2" xfId="235" xr:uid="{00000000-0005-0000-0000-000028000000}"/>
    <cellStyle name="Navadno 14 9" xfId="208" xr:uid="{00000000-0005-0000-0000-000028000000}"/>
    <cellStyle name="Navadno 14 9 2" xfId="236" xr:uid="{00000000-0005-0000-0000-000028000000}"/>
    <cellStyle name="Navadno 15" xfId="214" xr:uid="{00000000-0005-0000-0000-000029000000}"/>
    <cellStyle name="Navadno 15 2" xfId="221" xr:uid="{00000000-0005-0000-0000-000029000000}"/>
    <cellStyle name="Navadno 16" xfId="213" xr:uid="{00000000-0005-0000-0000-00002A000000}"/>
    <cellStyle name="Navadno 16 2" xfId="212" xr:uid="{00000000-0005-0000-0000-00002B000000}"/>
    <cellStyle name="Navadno 2" xfId="2" xr:uid="{00000000-0005-0000-0000-000029000000}"/>
    <cellStyle name="Navadno 2 10" xfId="216" xr:uid="{00000000-0005-0000-0000-00002C000000}"/>
    <cellStyle name="Navadno 2 2" xfId="3" xr:uid="{00000000-0005-0000-0000-00002A000000}"/>
    <cellStyle name="Navadno 2 2 2" xfId="124" xr:uid="{00000000-0005-0000-0000-000042000000}"/>
    <cellStyle name="Navadno 2 2 3" xfId="176" xr:uid="{00000000-0005-0000-0000-00002A000000}"/>
    <cellStyle name="Navadno 2 3" xfId="4" xr:uid="{00000000-0005-0000-0000-00002B000000}"/>
    <cellStyle name="Navadno 2 3 2" xfId="125" xr:uid="{00000000-0005-0000-0000-000044000000}"/>
    <cellStyle name="Navadno 2 3 3" xfId="177" xr:uid="{00000000-0005-0000-0000-00002B000000}"/>
    <cellStyle name="Navadno 2 4" xfId="5" xr:uid="{00000000-0005-0000-0000-00002C000000}"/>
    <cellStyle name="Navadno 2 4 2" xfId="126" xr:uid="{00000000-0005-0000-0000-000046000000}"/>
    <cellStyle name="Navadno 2 4 3" xfId="178" xr:uid="{00000000-0005-0000-0000-00002C000000}"/>
    <cellStyle name="Navadno 2 5" xfId="6" xr:uid="{00000000-0005-0000-0000-00002D000000}"/>
    <cellStyle name="Navadno 2 5 2" xfId="127" xr:uid="{00000000-0005-0000-0000-000048000000}"/>
    <cellStyle name="Navadno 2 5 3" xfId="179" xr:uid="{00000000-0005-0000-0000-00002D000000}"/>
    <cellStyle name="Navadno 2 6" xfId="83" xr:uid="{00000000-0005-0000-0000-00002E000000}"/>
    <cellStyle name="Navadno 2 6 2" xfId="128" xr:uid="{00000000-0005-0000-0000-00004A000000}"/>
    <cellStyle name="Navadno 2 7" xfId="129" xr:uid="{00000000-0005-0000-0000-00004B000000}"/>
    <cellStyle name="Navadno 2 8" xfId="130" xr:uid="{00000000-0005-0000-0000-00004C000000}"/>
    <cellStyle name="Navadno 2 9" xfId="175" xr:uid="{00000000-0005-0000-0000-000029000000}"/>
    <cellStyle name="Navadno 3" xfId="7" xr:uid="{00000000-0005-0000-0000-00002F000000}"/>
    <cellStyle name="Navadno 3 2" xfId="8" xr:uid="{00000000-0005-0000-0000-000030000000}"/>
    <cellStyle name="Navadno 3 2 2" xfId="131" xr:uid="{00000000-0005-0000-0000-00004F000000}"/>
    <cellStyle name="Navadno 3 2 3" xfId="181" xr:uid="{00000000-0005-0000-0000-000030000000}"/>
    <cellStyle name="Navadno 3 3" xfId="27" xr:uid="{00000000-0005-0000-0000-000031000000}"/>
    <cellStyle name="Navadno 3 3 2" xfId="132" xr:uid="{00000000-0005-0000-0000-000051000000}"/>
    <cellStyle name="Navadno 3 3 3" xfId="195" xr:uid="{00000000-0005-0000-0000-000031000000}"/>
    <cellStyle name="Navadno 3 4" xfId="84" xr:uid="{00000000-0005-0000-0000-000032000000}"/>
    <cellStyle name="Navadno 3 5" xfId="133" xr:uid="{00000000-0005-0000-0000-000053000000}"/>
    <cellStyle name="Navadno 3 6" xfId="180" xr:uid="{00000000-0005-0000-0000-00002F000000}"/>
    <cellStyle name="Navadno 3 7" xfId="211" xr:uid="{00000000-0005-0000-0000-000032000000}"/>
    <cellStyle name="Navadno 4" xfId="9" xr:uid="{00000000-0005-0000-0000-000033000000}"/>
    <cellStyle name="Navadno 4 2" xfId="10" xr:uid="{00000000-0005-0000-0000-000034000000}"/>
    <cellStyle name="Navadno 4 2 2" xfId="134" xr:uid="{00000000-0005-0000-0000-000056000000}"/>
    <cellStyle name="Navadno 4 2 3" xfId="183" xr:uid="{00000000-0005-0000-0000-000034000000}"/>
    <cellStyle name="Navadno 4 2 4" xfId="210" xr:uid="{00000000-0005-0000-0000-000038000000}"/>
    <cellStyle name="Navadno 4 3" xfId="28" xr:uid="{00000000-0005-0000-0000-000035000000}"/>
    <cellStyle name="Navadno 4 3 2" xfId="135" xr:uid="{00000000-0005-0000-0000-000058000000}"/>
    <cellStyle name="Navadno 4 3 3" xfId="196" xr:uid="{00000000-0005-0000-0000-000035000000}"/>
    <cellStyle name="Navadno 4 3 4" xfId="209" xr:uid="{00000000-0005-0000-0000-00003A000000}"/>
    <cellStyle name="Navadno 4 4" xfId="136" xr:uid="{00000000-0005-0000-0000-000059000000}"/>
    <cellStyle name="Navadno 4 5" xfId="182" xr:uid="{00000000-0005-0000-0000-000033000000}"/>
    <cellStyle name="Navadno 5" xfId="11" xr:uid="{00000000-0005-0000-0000-000036000000}"/>
    <cellStyle name="Navadno 5 2" xfId="29" xr:uid="{00000000-0005-0000-0000-000037000000}"/>
    <cellStyle name="Navadno 5 2 2" xfId="137" xr:uid="{00000000-0005-0000-0000-00005C000000}"/>
    <cellStyle name="Navadno 5 2 3" xfId="197" xr:uid="{00000000-0005-0000-0000-000037000000}"/>
    <cellStyle name="Navadno 5 3" xfId="85" xr:uid="{00000000-0005-0000-0000-000038000000}"/>
    <cellStyle name="Navadno 5 4" xfId="138" xr:uid="{00000000-0005-0000-0000-00005E000000}"/>
    <cellStyle name="Navadno 5 5" xfId="184" xr:uid="{00000000-0005-0000-0000-000036000000}"/>
    <cellStyle name="Navadno 6" xfId="12" xr:uid="{00000000-0005-0000-0000-000039000000}"/>
    <cellStyle name="Navadno 6 2" xfId="13" xr:uid="{00000000-0005-0000-0000-00003A000000}"/>
    <cellStyle name="Navadno 6 2 2" xfId="139" xr:uid="{00000000-0005-0000-0000-000061000000}"/>
    <cellStyle name="Navadno 6 2 3" xfId="186" xr:uid="{00000000-0005-0000-0000-00003A000000}"/>
    <cellStyle name="Navadno 6 3" xfId="30" xr:uid="{00000000-0005-0000-0000-00003B000000}"/>
    <cellStyle name="Navadno 6 3 2" xfId="140" xr:uid="{00000000-0005-0000-0000-000063000000}"/>
    <cellStyle name="Navadno 6 3 3" xfId="198" xr:uid="{00000000-0005-0000-0000-00003B000000}"/>
    <cellStyle name="Navadno 6 4" xfId="86" xr:uid="{00000000-0005-0000-0000-00003C000000}"/>
    <cellStyle name="Navadno 6 5" xfId="141" xr:uid="{00000000-0005-0000-0000-000065000000}"/>
    <cellStyle name="Navadno 6 6" xfId="185" xr:uid="{00000000-0005-0000-0000-000039000000}"/>
    <cellStyle name="Navadno 7" xfId="14" xr:uid="{00000000-0005-0000-0000-00003D000000}"/>
    <cellStyle name="Navadno 7 2" xfId="142" xr:uid="{00000000-0005-0000-0000-000067000000}"/>
    <cellStyle name="Navadno 7 3" xfId="187" xr:uid="{00000000-0005-0000-0000-00003D000000}"/>
    <cellStyle name="Navadno 8" xfId="15" xr:uid="{00000000-0005-0000-0000-00003E000000}"/>
    <cellStyle name="Navadno 8 2" xfId="143" xr:uid="{00000000-0005-0000-0000-000069000000}"/>
    <cellStyle name="Navadno 8 3" xfId="188" xr:uid="{00000000-0005-0000-0000-00003E000000}"/>
    <cellStyle name="Navadno 9" xfId="16" xr:uid="{00000000-0005-0000-0000-00003F000000}"/>
    <cellStyle name="Navadno 9 2" xfId="144" xr:uid="{00000000-0005-0000-0000-00006B000000}"/>
    <cellStyle name="Navadno 9 3" xfId="189" xr:uid="{00000000-0005-0000-0000-00003F000000}"/>
    <cellStyle name="Nevtralno 2" xfId="62" xr:uid="{00000000-0005-0000-0000-000040000000}"/>
    <cellStyle name="Normal_1.3.2" xfId="24" xr:uid="{00000000-0005-0000-0000-000041000000}"/>
    <cellStyle name="Odstotek 2" xfId="145" xr:uid="{00000000-0005-0000-0000-00006E000000}"/>
    <cellStyle name="Odstotek 3" xfId="87" xr:uid="{00000000-0005-0000-0000-000042000000}"/>
    <cellStyle name="Odstotek 3 2" xfId="146" xr:uid="{00000000-0005-0000-0000-000070000000}"/>
    <cellStyle name="Odstotek 3 3" xfId="203" xr:uid="{00000000-0005-0000-0000-000042000000}"/>
    <cellStyle name="Opomba 2" xfId="63" xr:uid="{00000000-0005-0000-0000-000043000000}"/>
    <cellStyle name="Opomba 3" xfId="147" xr:uid="{00000000-0005-0000-0000-000072000000}"/>
    <cellStyle name="Opozorilo 2" xfId="64" xr:uid="{00000000-0005-0000-0000-000044000000}"/>
    <cellStyle name="Pojasnjevalno besedilo 2" xfId="65" xr:uid="{00000000-0005-0000-0000-000045000000}"/>
    <cellStyle name="Poudarek1 2" xfId="66" xr:uid="{00000000-0005-0000-0000-000046000000}"/>
    <cellStyle name="Poudarek2 2" xfId="67" xr:uid="{00000000-0005-0000-0000-000047000000}"/>
    <cellStyle name="Poudarek3 2" xfId="68" xr:uid="{00000000-0005-0000-0000-000048000000}"/>
    <cellStyle name="Poudarek4 2" xfId="69" xr:uid="{00000000-0005-0000-0000-000049000000}"/>
    <cellStyle name="Poudarek5 2" xfId="70" xr:uid="{00000000-0005-0000-0000-00004A000000}"/>
    <cellStyle name="Poudarek6 2" xfId="71" xr:uid="{00000000-0005-0000-0000-00004B000000}"/>
    <cellStyle name="Povezana celica 2" xfId="72" xr:uid="{00000000-0005-0000-0000-00004C000000}"/>
    <cellStyle name="Preveri celico 2" xfId="73" xr:uid="{00000000-0005-0000-0000-00004D000000}"/>
    <cellStyle name="Računanje 2" xfId="74" xr:uid="{00000000-0005-0000-0000-00004E000000}"/>
    <cellStyle name="Slabo 2" xfId="75" xr:uid="{00000000-0005-0000-0000-00004F000000}"/>
    <cellStyle name="Slog 1" xfId="76" xr:uid="{00000000-0005-0000-0000-000050000000}"/>
    <cellStyle name="Valuta" xfId="1" builtinId="4"/>
    <cellStyle name="Valuta 10" xfId="218" xr:uid="{00000000-0005-0000-0000-000007010000}"/>
    <cellStyle name="Valuta 11" xfId="217" xr:uid="{00000000-0005-0000-0000-000008010000}"/>
    <cellStyle name="Valuta 12" xfId="223" xr:uid="{00000000-0005-0000-0000-00000E010000}"/>
    <cellStyle name="Valuta 2" xfId="17" xr:uid="{00000000-0005-0000-0000-000052000000}"/>
    <cellStyle name="Valuta 2 10" xfId="190" xr:uid="{00000000-0005-0000-0000-000052000000}"/>
    <cellStyle name="Valuta 2 2" xfId="32" xr:uid="{00000000-0005-0000-0000-000053000000}"/>
    <cellStyle name="Valuta 2 2 2" xfId="148" xr:uid="{00000000-0005-0000-0000-000083000000}"/>
    <cellStyle name="Valuta 2 2 2 2" xfId="149" xr:uid="{00000000-0005-0000-0000-000084000000}"/>
    <cellStyle name="Valuta 2 2 3" xfId="200" xr:uid="{00000000-0005-0000-0000-000053000000}"/>
    <cellStyle name="Valuta 2 3" xfId="150" xr:uid="{00000000-0005-0000-0000-000085000000}"/>
    <cellStyle name="Valuta 2 3 2" xfId="151" xr:uid="{00000000-0005-0000-0000-000086000000}"/>
    <cellStyle name="Valuta 2 4" xfId="152" xr:uid="{00000000-0005-0000-0000-000087000000}"/>
    <cellStyle name="Valuta 2 5" xfId="153" xr:uid="{00000000-0005-0000-0000-000088000000}"/>
    <cellStyle name="Valuta 2 6" xfId="154" xr:uid="{00000000-0005-0000-0000-000089000000}"/>
    <cellStyle name="Valuta 2 7" xfId="155" xr:uid="{00000000-0005-0000-0000-00008A000000}"/>
    <cellStyle name="Valuta 2 8" xfId="156" xr:uid="{00000000-0005-0000-0000-00008B000000}"/>
    <cellStyle name="Valuta 2 9" xfId="157" xr:uid="{00000000-0005-0000-0000-00008C000000}"/>
    <cellStyle name="Valuta 3" xfId="18" xr:uid="{00000000-0005-0000-0000-000054000000}"/>
    <cellStyle name="Valuta 3 2" xfId="33" xr:uid="{00000000-0005-0000-0000-000055000000}"/>
    <cellStyle name="Valuta 3 2 2" xfId="158" xr:uid="{00000000-0005-0000-0000-00008F000000}"/>
    <cellStyle name="Valuta 3 2 3" xfId="201" xr:uid="{00000000-0005-0000-0000-000055000000}"/>
    <cellStyle name="Valuta 3 3" xfId="159" xr:uid="{00000000-0005-0000-0000-000090000000}"/>
    <cellStyle name="Valuta 3 4" xfId="191" xr:uid="{00000000-0005-0000-0000-000054000000}"/>
    <cellStyle name="Valuta 3 5" xfId="98" xr:uid="{00000000-0005-0000-0000-00005D000000}"/>
    <cellStyle name="Valuta 3 6" xfId="222" xr:uid="{00000000-0005-0000-0000-00005D000000}"/>
    <cellStyle name="Valuta 4" xfId="19" xr:uid="{00000000-0005-0000-0000-000056000000}"/>
    <cellStyle name="Valuta 4 2" xfId="22" xr:uid="{00000000-0005-0000-0000-000057000000}"/>
    <cellStyle name="Valuta 4 2 2" xfId="93" xr:uid="{00000000-0005-0000-0000-000058000000}"/>
    <cellStyle name="Valuta 4 2 2 2" xfId="160" xr:uid="{00000000-0005-0000-0000-000094000000}"/>
    <cellStyle name="Valuta 4 2 2 2 2" xfId="161" xr:uid="{00000000-0005-0000-0000-000095000000}"/>
    <cellStyle name="Valuta 4 2 3" xfId="162" xr:uid="{00000000-0005-0000-0000-000096000000}"/>
    <cellStyle name="Valuta 4 3" xfId="79" xr:uid="{00000000-0005-0000-0000-000059000000}"/>
    <cellStyle name="Valuta 4 3 2" xfId="82" xr:uid="{00000000-0005-0000-0000-00005A000000}"/>
    <cellStyle name="Valuta 4 3 2 2" xfId="163" xr:uid="{00000000-0005-0000-0000-000099000000}"/>
    <cellStyle name="Valuta 4 3 2 3" xfId="202" xr:uid="{00000000-0005-0000-0000-00005A000000}"/>
    <cellStyle name="Valuta 4 3 3" xfId="164" xr:uid="{00000000-0005-0000-0000-00009A000000}"/>
    <cellStyle name="Valuta 4 3 3 2" xfId="165" xr:uid="{00000000-0005-0000-0000-00009B000000}"/>
    <cellStyle name="Valuta 4 3 4" xfId="166" xr:uid="{00000000-0005-0000-0000-00009C000000}"/>
    <cellStyle name="Valuta 4 4" xfId="167" xr:uid="{00000000-0005-0000-0000-00009D000000}"/>
    <cellStyle name="Valuta 4 4 2" xfId="168" xr:uid="{00000000-0005-0000-0000-00009E000000}"/>
    <cellStyle name="Valuta 4 5" xfId="169" xr:uid="{00000000-0005-0000-0000-00009F000000}"/>
    <cellStyle name="Valuta 5" xfId="23" xr:uid="{00000000-0005-0000-0000-00005B000000}"/>
    <cellStyle name="Valuta 5 2" xfId="170" xr:uid="{00000000-0005-0000-0000-0000A1000000}"/>
    <cellStyle name="Valuta 5 3" xfId="193" xr:uid="{00000000-0005-0000-0000-00005B000000}"/>
    <cellStyle name="Valuta 6" xfId="97" xr:uid="{00000000-0005-0000-0000-00005C000000}"/>
    <cellStyle name="Valuta 6 2" xfId="206" xr:uid="{00000000-0005-0000-0000-00005C000000}"/>
    <cellStyle name="Valuta 7" xfId="171" xr:uid="{00000000-0005-0000-0000-0000A3000000}"/>
    <cellStyle name="Valuta 8" xfId="172" xr:uid="{00000000-0005-0000-0000-0000A4000000}"/>
    <cellStyle name="Valuta 9" xfId="31" xr:uid="{00000000-0005-0000-0000-00005D000000}"/>
    <cellStyle name="Valuta 9 2" xfId="173" xr:uid="{00000000-0005-0000-0000-0000A6000000}"/>
    <cellStyle name="Valuta 9 3" xfId="199" xr:uid="{00000000-0005-0000-0000-00005D000000}"/>
    <cellStyle name="Vejica 2" xfId="21" xr:uid="{00000000-0005-0000-0000-00005E000000}"/>
    <cellStyle name="Vejica 2 2" xfId="88" xr:uid="{00000000-0005-0000-0000-00005F000000}"/>
    <cellStyle name="Vejica 2 3" xfId="174" xr:uid="{00000000-0005-0000-0000-0000A9000000}"/>
    <cellStyle name="Vejica 2 4" xfId="192" xr:uid="{00000000-0005-0000-0000-00005E000000}"/>
    <cellStyle name="Vnos 2" xfId="77" xr:uid="{00000000-0005-0000-0000-000060000000}"/>
    <cellStyle name="Vsota 2" xfId="78" xr:uid="{00000000-0005-0000-0000-000061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view="pageBreakPreview" zoomScaleNormal="100" zoomScaleSheetLayoutView="100" workbookViewId="0">
      <selection activeCell="F11" sqref="F11"/>
    </sheetView>
  </sheetViews>
  <sheetFormatPr defaultRowHeight="12.75"/>
  <cols>
    <col min="1" max="1" width="4.42578125" style="1" customWidth="1"/>
    <col min="2" max="2" width="40.7109375" customWidth="1"/>
    <col min="3" max="3" width="5.5703125" style="2" customWidth="1"/>
    <col min="4" max="4" width="7.7109375" style="3" customWidth="1"/>
    <col min="5" max="5" width="14.42578125" customWidth="1"/>
    <col min="6" max="6" width="15.7109375" customWidth="1"/>
    <col min="7" max="7" width="4.28515625" customWidth="1"/>
    <col min="8" max="8" width="37.7109375" customWidth="1"/>
    <col min="9" max="9" width="19.7109375" customWidth="1"/>
    <col min="10" max="10" width="7.7109375" customWidth="1"/>
    <col min="11" max="11" width="15" customWidth="1"/>
    <col min="12" max="12" width="18.5703125" customWidth="1"/>
  </cols>
  <sheetData>
    <row r="1" spans="1:6" ht="42" customHeight="1">
      <c r="B1" s="215" t="s">
        <v>98</v>
      </c>
      <c r="C1" s="215"/>
      <c r="D1" s="215"/>
      <c r="E1" s="215"/>
      <c r="F1" s="215"/>
    </row>
    <row r="2" spans="1:6" ht="16.5">
      <c r="B2" s="216"/>
      <c r="C2" s="217"/>
      <c r="D2" s="217"/>
      <c r="E2" s="217"/>
      <c r="F2" s="217"/>
    </row>
    <row r="3" spans="1:6" ht="15">
      <c r="A3" s="50"/>
      <c r="B3" s="51"/>
      <c r="C3" s="52"/>
      <c r="D3" s="53"/>
      <c r="E3" s="51"/>
      <c r="F3" s="51"/>
    </row>
    <row r="4" spans="1:6" ht="25.5" customHeight="1" thickBot="1">
      <c r="A4" s="54"/>
      <c r="B4" s="55" t="s">
        <v>13</v>
      </c>
      <c r="C4" s="56"/>
      <c r="D4" s="57"/>
      <c r="E4" s="58"/>
      <c r="F4" s="58"/>
    </row>
    <row r="5" spans="1:6" s="33" customFormat="1" ht="21.75" customHeight="1" thickTop="1" thickBot="1">
      <c r="A5" s="59"/>
      <c r="B5" s="60" t="s">
        <v>43</v>
      </c>
      <c r="C5" s="61"/>
      <c r="D5" s="62"/>
      <c r="E5" s="63"/>
      <c r="F5" s="39"/>
    </row>
    <row r="6" spans="1:6" ht="23.25" customHeight="1">
      <c r="A6" s="40"/>
      <c r="B6" s="41" t="s">
        <v>26</v>
      </c>
      <c r="C6" s="42"/>
      <c r="D6" s="43"/>
      <c r="E6" s="44"/>
      <c r="F6" s="27">
        <f>'popis del'!F8</f>
        <v>0</v>
      </c>
    </row>
    <row r="7" spans="1:6" ht="25.5" customHeight="1">
      <c r="A7" s="40"/>
      <c r="B7" s="41" t="s">
        <v>27</v>
      </c>
      <c r="C7" s="42"/>
      <c r="D7" s="43"/>
      <c r="E7" s="44"/>
      <c r="F7" s="27">
        <f>'popis del'!F25</f>
        <v>0</v>
      </c>
    </row>
    <row r="8" spans="1:6" ht="25.5" customHeight="1">
      <c r="A8" s="40"/>
      <c r="B8" s="41" t="s">
        <v>28</v>
      </c>
      <c r="C8" s="42"/>
      <c r="D8" s="43"/>
      <c r="E8" s="44"/>
      <c r="F8" s="27">
        <f>'popis del'!F36</f>
        <v>0</v>
      </c>
    </row>
    <row r="9" spans="1:6" s="23" customFormat="1" ht="25.5" customHeight="1" thickBot="1">
      <c r="A9" s="45"/>
      <c r="B9" s="46" t="s">
        <v>29</v>
      </c>
      <c r="C9" s="47"/>
      <c r="D9" s="48"/>
      <c r="E9" s="49"/>
      <c r="F9" s="34">
        <f>'popis del'!F48</f>
        <v>0</v>
      </c>
    </row>
    <row r="10" spans="1:6" ht="25.9" customHeight="1" thickBot="1">
      <c r="A10" s="30"/>
      <c r="B10" s="31" t="s">
        <v>42</v>
      </c>
      <c r="C10" s="64"/>
      <c r="D10" s="65"/>
      <c r="E10" s="66"/>
      <c r="F10" s="32">
        <f>SUM(F6:F9)</f>
        <v>0</v>
      </c>
    </row>
    <row r="11" spans="1:6" s="38" customFormat="1" ht="25.9" customHeight="1" thickBot="1">
      <c r="A11" s="35"/>
      <c r="B11" s="36" t="s">
        <v>54</v>
      </c>
      <c r="C11" s="67"/>
      <c r="D11" s="68"/>
      <c r="E11" s="69"/>
      <c r="F11" s="37">
        <f>F10*0.1</f>
        <v>0</v>
      </c>
    </row>
    <row r="12" spans="1:6" ht="25.5" customHeight="1" thickBot="1">
      <c r="A12" s="8"/>
      <c r="B12" s="13" t="s">
        <v>99</v>
      </c>
      <c r="C12" s="11"/>
      <c r="D12" s="12"/>
      <c r="E12" s="7"/>
      <c r="F12" s="24">
        <f>SUM(F10:F11)</f>
        <v>0</v>
      </c>
    </row>
    <row r="13" spans="1:6" s="4" customFormat="1" ht="26.25" customHeight="1" thickBot="1">
      <c r="A13" s="14"/>
      <c r="B13" s="15" t="s">
        <v>14</v>
      </c>
      <c r="C13" s="16"/>
      <c r="D13" s="17"/>
      <c r="E13" s="18"/>
      <c r="F13" s="25">
        <f>F12*22%</f>
        <v>0</v>
      </c>
    </row>
    <row r="14" spans="1:6" s="4" customFormat="1" ht="29.25" customHeight="1" thickTop="1" thickBot="1">
      <c r="A14" s="9"/>
      <c r="B14" s="19" t="s">
        <v>100</v>
      </c>
      <c r="C14" s="20"/>
      <c r="D14" s="21"/>
      <c r="E14" s="22"/>
      <c r="F14" s="26">
        <f>F13+F12</f>
        <v>0</v>
      </c>
    </row>
    <row r="15" spans="1:6" s="4" customFormat="1" ht="15.75" thickTop="1">
      <c r="A15" s="50"/>
      <c r="B15" s="70"/>
      <c r="C15" s="52"/>
      <c r="D15" s="53"/>
      <c r="E15" s="51"/>
      <c r="F15" s="71"/>
    </row>
    <row r="16" spans="1:6" s="28" customFormat="1">
      <c r="A16" s="5"/>
      <c r="B16" s="10"/>
      <c r="C16" s="29"/>
      <c r="D16" s="6"/>
    </row>
    <row r="17" spans="1:6" s="4" customFormat="1" ht="48.75" customHeight="1">
      <c r="A17" s="218" t="s">
        <v>16</v>
      </c>
      <c r="B17" s="219"/>
      <c r="C17" s="219"/>
      <c r="D17" s="219"/>
      <c r="E17" s="219"/>
      <c r="F17" s="220"/>
    </row>
    <row r="18" spans="1:6" s="4" customFormat="1" ht="48.75" customHeight="1">
      <c r="A18" s="212" t="s">
        <v>17</v>
      </c>
      <c r="B18" s="213"/>
      <c r="C18" s="213"/>
      <c r="D18" s="213"/>
      <c r="E18" s="213"/>
      <c r="F18" s="214"/>
    </row>
    <row r="19" spans="1:6" ht="167.25" customHeight="1">
      <c r="A19" s="212" t="s">
        <v>18</v>
      </c>
      <c r="B19" s="213"/>
      <c r="C19" s="213"/>
      <c r="D19" s="213"/>
      <c r="E19" s="213"/>
      <c r="F19" s="214"/>
    </row>
    <row r="20" spans="1:6" s="28" customFormat="1" ht="63.75" customHeight="1">
      <c r="A20" s="209" t="s">
        <v>107</v>
      </c>
      <c r="B20" s="210"/>
      <c r="C20" s="210"/>
      <c r="D20" s="210"/>
      <c r="E20" s="210"/>
      <c r="F20" s="211"/>
    </row>
    <row r="21" spans="1:6" s="28" customFormat="1" ht="50.25" customHeight="1">
      <c r="A21" s="209" t="s">
        <v>19</v>
      </c>
      <c r="B21" s="210"/>
      <c r="C21" s="210"/>
      <c r="D21" s="210"/>
      <c r="E21" s="210"/>
      <c r="F21" s="211"/>
    </row>
    <row r="22" spans="1:6" s="28" customFormat="1" ht="41.25" customHeight="1">
      <c r="A22" s="212" t="s">
        <v>108</v>
      </c>
      <c r="B22" s="213"/>
      <c r="C22" s="213"/>
      <c r="D22" s="213"/>
      <c r="E22" s="213"/>
      <c r="F22" s="214"/>
    </row>
    <row r="23" spans="1:6" ht="37.5" customHeight="1"/>
    <row r="24" spans="1:6" ht="41.25" customHeight="1"/>
    <row r="25" spans="1:6" ht="41.25" customHeight="1"/>
  </sheetData>
  <sheetProtection algorithmName="SHA-512" hashValue="TYI3AzlDKnzigGY4x1bAmVWHcDMfK5lnPS9BvABlraR7GnI5s3NbJXOHn7unyCXksN2YkoiTqzDRYcNV06DYkg==" saltValue="XeHVJ4rJ3/CxC7S4rbcJlQ==" spinCount="100000" sheet="1" objects="1" scenarios="1"/>
  <mergeCells count="8">
    <mergeCell ref="A20:F20"/>
    <mergeCell ref="A21:F21"/>
    <mergeCell ref="A22:F22"/>
    <mergeCell ref="B1:F1"/>
    <mergeCell ref="B2:F2"/>
    <mergeCell ref="A17:F17"/>
    <mergeCell ref="A18:F18"/>
    <mergeCell ref="A19:F19"/>
  </mergeCells>
  <phoneticPr fontId="0" type="noConversion"/>
  <pageMargins left="0.7" right="0.7" top="0.75" bottom="0.75" header="0.3" footer="0.3"/>
  <pageSetup paperSize="9" orientation="portrait" r:id="rId1"/>
  <headerFooter alignWithMargins="0">
    <oddHeader xml:space="preserve">&amp;R&amp;8
</oddHeader>
    <oddFooter>&amp;C&amp;8&amp;P/&amp;N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8"/>
  <sheetViews>
    <sheetView tabSelected="1" view="pageBreakPreview" zoomScaleNormal="100" zoomScaleSheetLayoutView="100" workbookViewId="0">
      <selection activeCell="D5" sqref="D5"/>
    </sheetView>
  </sheetViews>
  <sheetFormatPr defaultRowHeight="12.75"/>
  <cols>
    <col min="1" max="1" width="4.85546875" style="195" bestFit="1" customWidth="1"/>
    <col min="2" max="2" width="44.140625" style="79" customWidth="1"/>
    <col min="3" max="3" width="6.5703125" style="196" bestFit="1" customWidth="1"/>
    <col min="4" max="4" width="8.42578125" style="197" bestFit="1" customWidth="1"/>
    <col min="5" max="5" width="12.42578125" style="198" customWidth="1"/>
    <col min="6" max="6" width="12.42578125" style="199" customWidth="1"/>
    <col min="7" max="16384" width="9.140625" style="79"/>
  </cols>
  <sheetData>
    <row r="1" spans="1:6" ht="26.25" thickBot="1">
      <c r="A1" s="74" t="s">
        <v>0</v>
      </c>
      <c r="B1" s="75" t="s">
        <v>1</v>
      </c>
      <c r="C1" s="75" t="s">
        <v>2</v>
      </c>
      <c r="D1" s="76" t="s">
        <v>3</v>
      </c>
      <c r="E1" s="77" t="s">
        <v>4</v>
      </c>
      <c r="F1" s="78" t="s">
        <v>5</v>
      </c>
    </row>
    <row r="2" spans="1:6" ht="22.5" customHeight="1" thickBot="1">
      <c r="A2" s="80"/>
      <c r="B2" s="81" t="s">
        <v>25</v>
      </c>
      <c r="C2" s="82"/>
      <c r="D2" s="83"/>
      <c r="E2" s="84"/>
      <c r="F2" s="85"/>
    </row>
    <row r="3" spans="1:6" ht="118.5" customHeight="1">
      <c r="A3" s="86" t="s">
        <v>68</v>
      </c>
      <c r="B3" s="87" t="s">
        <v>101</v>
      </c>
      <c r="C3" s="88" t="s">
        <v>7</v>
      </c>
      <c r="D3" s="89">
        <v>1</v>
      </c>
      <c r="E3" s="204"/>
      <c r="F3" s="91">
        <f t="shared" ref="F3:F7" si="0">D3*E3</f>
        <v>0</v>
      </c>
    </row>
    <row r="4" spans="1:6" ht="87.75" customHeight="1">
      <c r="A4" s="92" t="s">
        <v>69</v>
      </c>
      <c r="B4" s="87" t="s">
        <v>102</v>
      </c>
      <c r="C4" s="88" t="s">
        <v>7</v>
      </c>
      <c r="D4" s="89">
        <v>1</v>
      </c>
      <c r="E4" s="204"/>
      <c r="F4" s="91">
        <f t="shared" si="0"/>
        <v>0</v>
      </c>
    </row>
    <row r="5" spans="1:6" ht="40.5" customHeight="1">
      <c r="A5" s="86" t="s">
        <v>70</v>
      </c>
      <c r="B5" s="87" t="s">
        <v>50</v>
      </c>
      <c r="C5" s="88" t="s">
        <v>6</v>
      </c>
      <c r="D5" s="93">
        <v>1</v>
      </c>
      <c r="E5" s="201"/>
      <c r="F5" s="73">
        <f t="shared" si="0"/>
        <v>0</v>
      </c>
    </row>
    <row r="6" spans="1:6" ht="31.5" customHeight="1">
      <c r="A6" s="92" t="s">
        <v>71</v>
      </c>
      <c r="B6" s="87" t="s">
        <v>41</v>
      </c>
      <c r="C6" s="88" t="s">
        <v>9</v>
      </c>
      <c r="D6" s="89">
        <v>154</v>
      </c>
      <c r="E6" s="204"/>
      <c r="F6" s="91">
        <f t="shared" si="0"/>
        <v>0</v>
      </c>
    </row>
    <row r="7" spans="1:6" ht="36" customHeight="1" thickBot="1">
      <c r="A7" s="94" t="s">
        <v>72</v>
      </c>
      <c r="B7" s="95" t="s">
        <v>23</v>
      </c>
      <c r="C7" s="96" t="s">
        <v>6</v>
      </c>
      <c r="D7" s="97">
        <v>3</v>
      </c>
      <c r="E7" s="208"/>
      <c r="F7" s="98">
        <f t="shared" si="0"/>
        <v>0</v>
      </c>
    </row>
    <row r="8" spans="1:6" ht="24.75" customHeight="1" thickBot="1">
      <c r="A8" s="99" t="s">
        <v>30</v>
      </c>
      <c r="B8" s="100" t="s">
        <v>12</v>
      </c>
      <c r="C8" s="101"/>
      <c r="D8" s="102"/>
      <c r="E8" s="103"/>
      <c r="F8" s="104">
        <f>SUM(F3:F7)</f>
        <v>0</v>
      </c>
    </row>
    <row r="9" spans="1:6" ht="13.5" thickBot="1">
      <c r="A9" s="105"/>
      <c r="B9" s="106"/>
      <c r="C9" s="107"/>
      <c r="D9" s="108"/>
      <c r="E9" s="109"/>
      <c r="F9" s="110"/>
    </row>
    <row r="10" spans="1:6" ht="27.75" customHeight="1" thickBot="1">
      <c r="A10" s="111"/>
      <c r="B10" s="112" t="s">
        <v>31</v>
      </c>
      <c r="C10" s="113"/>
      <c r="D10" s="114"/>
      <c r="E10" s="115"/>
      <c r="F10" s="116"/>
    </row>
    <row r="11" spans="1:6" ht="66.75" customHeight="1">
      <c r="A11" s="117"/>
      <c r="B11" s="118" t="s">
        <v>45</v>
      </c>
      <c r="C11" s="119"/>
      <c r="D11" s="93"/>
      <c r="E11" s="120"/>
      <c r="F11" s="121"/>
    </row>
    <row r="12" spans="1:6" ht="50.25" customHeight="1">
      <c r="A12" s="92"/>
      <c r="B12" s="122" t="s">
        <v>21</v>
      </c>
      <c r="C12" s="88"/>
      <c r="D12" s="89"/>
      <c r="E12" s="90"/>
      <c r="F12" s="91"/>
    </row>
    <row r="13" spans="1:6" ht="50.25" customHeight="1">
      <c r="A13" s="86" t="s">
        <v>73</v>
      </c>
      <c r="B13" s="87" t="s">
        <v>55</v>
      </c>
      <c r="C13" s="123" t="s">
        <v>103</v>
      </c>
      <c r="D13" s="89">
        <v>154</v>
      </c>
      <c r="E13" s="204"/>
      <c r="F13" s="91">
        <f>D13*E13</f>
        <v>0</v>
      </c>
    </row>
    <row r="14" spans="1:6" ht="30" customHeight="1">
      <c r="A14" s="86" t="s">
        <v>74</v>
      </c>
      <c r="B14" s="87" t="s">
        <v>39</v>
      </c>
      <c r="C14" s="123" t="s">
        <v>103</v>
      </c>
      <c r="D14" s="89">
        <v>5</v>
      </c>
      <c r="E14" s="204"/>
      <c r="F14" s="91">
        <f>D14*E14</f>
        <v>0</v>
      </c>
    </row>
    <row r="15" spans="1:6" ht="48" customHeight="1">
      <c r="A15" s="86" t="s">
        <v>75</v>
      </c>
      <c r="B15" s="124" t="s">
        <v>104</v>
      </c>
      <c r="C15" s="125"/>
      <c r="D15" s="126"/>
      <c r="E15" s="127"/>
      <c r="F15" s="128"/>
    </row>
    <row r="16" spans="1:6" ht="21.75" customHeight="1">
      <c r="A16" s="86" t="s">
        <v>76</v>
      </c>
      <c r="B16" s="129" t="s">
        <v>49</v>
      </c>
      <c r="C16" s="130" t="s">
        <v>103</v>
      </c>
      <c r="D16" s="131">
        <v>236.19</v>
      </c>
      <c r="E16" s="207"/>
      <c r="F16" s="132">
        <f>D16*E16</f>
        <v>0</v>
      </c>
    </row>
    <row r="17" spans="1:6" ht="72.75" customHeight="1">
      <c r="A17" s="86" t="s">
        <v>77</v>
      </c>
      <c r="B17" s="87" t="s">
        <v>46</v>
      </c>
      <c r="C17" s="123" t="s">
        <v>6</v>
      </c>
      <c r="D17" s="89">
        <v>3</v>
      </c>
      <c r="E17" s="201"/>
      <c r="F17" s="133">
        <f t="shared" ref="F17:F24" si="1">D17*E17</f>
        <v>0</v>
      </c>
    </row>
    <row r="18" spans="1:6" ht="35.25" customHeight="1">
      <c r="A18" s="86" t="s">
        <v>78</v>
      </c>
      <c r="B18" s="87" t="s">
        <v>40</v>
      </c>
      <c r="C18" s="134" t="s">
        <v>105</v>
      </c>
      <c r="D18" s="89">
        <v>126.2</v>
      </c>
      <c r="E18" s="204"/>
      <c r="F18" s="133">
        <f t="shared" si="1"/>
        <v>0</v>
      </c>
    </row>
    <row r="19" spans="1:6" ht="60" customHeight="1">
      <c r="A19" s="86" t="s">
        <v>79</v>
      </c>
      <c r="B19" s="72" t="s">
        <v>51</v>
      </c>
      <c r="C19" s="123" t="s">
        <v>103</v>
      </c>
      <c r="D19" s="89">
        <v>16.100000000000001</v>
      </c>
      <c r="E19" s="204"/>
      <c r="F19" s="133">
        <f t="shared" si="1"/>
        <v>0</v>
      </c>
    </row>
    <row r="20" spans="1:6" ht="66" customHeight="1">
      <c r="A20" s="86" t="s">
        <v>80</v>
      </c>
      <c r="B20" s="72" t="s">
        <v>52</v>
      </c>
      <c r="C20" s="123" t="s">
        <v>103</v>
      </c>
      <c r="D20" s="89">
        <v>33.46</v>
      </c>
      <c r="E20" s="204"/>
      <c r="F20" s="133">
        <f t="shared" si="1"/>
        <v>0</v>
      </c>
    </row>
    <row r="21" spans="1:6" ht="84" customHeight="1">
      <c r="A21" s="86" t="s">
        <v>81</v>
      </c>
      <c r="B21" s="87" t="s">
        <v>56</v>
      </c>
      <c r="C21" s="123" t="s">
        <v>103</v>
      </c>
      <c r="D21" s="89">
        <v>156.56</v>
      </c>
      <c r="E21" s="204"/>
      <c r="F21" s="133">
        <f t="shared" si="1"/>
        <v>0</v>
      </c>
    </row>
    <row r="22" spans="1:6" ht="54.75" customHeight="1">
      <c r="A22" s="86" t="s">
        <v>82</v>
      </c>
      <c r="B22" s="135" t="s">
        <v>47</v>
      </c>
      <c r="C22" s="123" t="s">
        <v>103</v>
      </c>
      <c r="D22" s="89">
        <v>79.540000000000006</v>
      </c>
      <c r="E22" s="204"/>
      <c r="F22" s="133">
        <f t="shared" si="1"/>
        <v>0</v>
      </c>
    </row>
    <row r="23" spans="1:6" ht="25.5">
      <c r="A23" s="86" t="s">
        <v>83</v>
      </c>
      <c r="B23" s="72" t="s">
        <v>57</v>
      </c>
      <c r="C23" s="134" t="s">
        <v>103</v>
      </c>
      <c r="D23" s="89">
        <v>154</v>
      </c>
      <c r="E23" s="204"/>
      <c r="F23" s="133">
        <f t="shared" si="1"/>
        <v>0</v>
      </c>
    </row>
    <row r="24" spans="1:6" ht="40.5" customHeight="1" thickBot="1">
      <c r="A24" s="86" t="s">
        <v>84</v>
      </c>
      <c r="B24" s="72" t="s">
        <v>48</v>
      </c>
      <c r="C24" s="134" t="s">
        <v>105</v>
      </c>
      <c r="D24" s="89">
        <v>1078</v>
      </c>
      <c r="E24" s="204"/>
      <c r="F24" s="133">
        <f t="shared" si="1"/>
        <v>0</v>
      </c>
    </row>
    <row r="25" spans="1:6" ht="27.75" customHeight="1" thickBot="1">
      <c r="A25" s="136" t="s">
        <v>32</v>
      </c>
      <c r="B25" s="137" t="s">
        <v>11</v>
      </c>
      <c r="C25" s="138"/>
      <c r="D25" s="139"/>
      <c r="E25" s="140"/>
      <c r="F25" s="141">
        <f>SUM(F13:F24)</f>
        <v>0</v>
      </c>
    </row>
    <row r="26" spans="1:6" ht="13.5" thickBot="1">
      <c r="A26" s="142"/>
      <c r="B26" s="106"/>
      <c r="C26" s="107"/>
      <c r="D26" s="108"/>
      <c r="E26" s="109"/>
      <c r="F26" s="143"/>
    </row>
    <row r="27" spans="1:6" ht="27.75" customHeight="1" thickBot="1">
      <c r="A27" s="144"/>
      <c r="B27" s="145" t="s">
        <v>33</v>
      </c>
      <c r="C27" s="146"/>
      <c r="D27" s="147"/>
      <c r="E27" s="148"/>
      <c r="F27" s="149"/>
    </row>
    <row r="28" spans="1:6" ht="75.75" customHeight="1">
      <c r="A28" s="117"/>
      <c r="B28" s="150" t="s">
        <v>20</v>
      </c>
      <c r="C28" s="151"/>
      <c r="D28" s="152"/>
      <c r="E28" s="153"/>
      <c r="F28" s="154"/>
    </row>
    <row r="29" spans="1:6" ht="78.75" customHeight="1">
      <c r="A29" s="155" t="s">
        <v>85</v>
      </c>
      <c r="B29" s="135" t="s">
        <v>58</v>
      </c>
      <c r="C29" s="156" t="s">
        <v>9</v>
      </c>
      <c r="D29" s="157">
        <v>154</v>
      </c>
      <c r="E29" s="206"/>
      <c r="F29" s="158">
        <f t="shared" ref="F29:F35" si="2">D29*E29</f>
        <v>0</v>
      </c>
    </row>
    <row r="30" spans="1:6" ht="204">
      <c r="A30" s="159" t="s">
        <v>86</v>
      </c>
      <c r="B30" s="160" t="s">
        <v>63</v>
      </c>
      <c r="C30" s="161"/>
      <c r="D30" s="162"/>
      <c r="E30" s="163"/>
      <c r="F30" s="164"/>
    </row>
    <row r="31" spans="1:6" ht="22.5" customHeight="1">
      <c r="A31" s="165"/>
      <c r="B31" s="166" t="s">
        <v>60</v>
      </c>
      <c r="C31" s="167" t="s">
        <v>6</v>
      </c>
      <c r="D31" s="168">
        <v>1</v>
      </c>
      <c r="E31" s="205"/>
      <c r="F31" s="169">
        <f t="shared" ref="F31" si="3">D31*E31</f>
        <v>0</v>
      </c>
    </row>
    <row r="32" spans="1:6" ht="198" customHeight="1">
      <c r="A32" s="159" t="s">
        <v>89</v>
      </c>
      <c r="B32" s="160" t="s">
        <v>64</v>
      </c>
      <c r="C32" s="161"/>
      <c r="D32" s="162"/>
      <c r="E32" s="163"/>
      <c r="F32" s="164"/>
    </row>
    <row r="33" spans="1:6" ht="23.25" customHeight="1">
      <c r="A33" s="165"/>
      <c r="B33" s="166" t="s">
        <v>59</v>
      </c>
      <c r="C33" s="167" t="s">
        <v>6</v>
      </c>
      <c r="D33" s="168">
        <v>2</v>
      </c>
      <c r="E33" s="205"/>
      <c r="F33" s="169">
        <f t="shared" si="2"/>
        <v>0</v>
      </c>
    </row>
    <row r="34" spans="1:6" ht="31.5" customHeight="1">
      <c r="A34" s="155" t="s">
        <v>87</v>
      </c>
      <c r="B34" s="135" t="s">
        <v>62</v>
      </c>
      <c r="C34" s="88" t="s">
        <v>6</v>
      </c>
      <c r="D34" s="89">
        <v>2</v>
      </c>
      <c r="E34" s="204"/>
      <c r="F34" s="158">
        <f t="shared" si="2"/>
        <v>0</v>
      </c>
    </row>
    <row r="35" spans="1:6" ht="45" customHeight="1" thickBot="1">
      <c r="A35" s="155" t="s">
        <v>88</v>
      </c>
      <c r="B35" s="87" t="s">
        <v>65</v>
      </c>
      <c r="C35" s="88" t="s">
        <v>6</v>
      </c>
      <c r="D35" s="89">
        <v>2</v>
      </c>
      <c r="E35" s="201"/>
      <c r="F35" s="158">
        <f t="shared" si="2"/>
        <v>0</v>
      </c>
    </row>
    <row r="36" spans="1:6" ht="27.75" customHeight="1" thickBot="1">
      <c r="A36" s="136" t="s">
        <v>34</v>
      </c>
      <c r="B36" s="170" t="s">
        <v>22</v>
      </c>
      <c r="C36" s="171"/>
      <c r="D36" s="172"/>
      <c r="E36" s="173"/>
      <c r="F36" s="174">
        <f>SUM(F29:F35)</f>
        <v>0</v>
      </c>
    </row>
    <row r="37" spans="1:6" ht="13.5" thickBot="1">
      <c r="A37" s="142"/>
      <c r="B37" s="175"/>
      <c r="C37" s="176"/>
      <c r="D37" s="177"/>
      <c r="E37" s="178"/>
      <c r="F37" s="143"/>
    </row>
    <row r="38" spans="1:6" ht="28.5" customHeight="1" thickBot="1">
      <c r="A38" s="111"/>
      <c r="B38" s="179" t="s">
        <v>35</v>
      </c>
      <c r="C38" s="180"/>
      <c r="D38" s="181"/>
      <c r="E38" s="182"/>
      <c r="F38" s="183"/>
    </row>
    <row r="39" spans="1:6" ht="74.25" customHeight="1">
      <c r="A39" s="92"/>
      <c r="B39" s="118" t="s">
        <v>8</v>
      </c>
      <c r="C39" s="119"/>
      <c r="D39" s="93"/>
      <c r="E39" s="120"/>
      <c r="F39" s="121"/>
    </row>
    <row r="40" spans="1:6" ht="32.25" customHeight="1">
      <c r="A40" s="86" t="s">
        <v>90</v>
      </c>
      <c r="B40" s="87" t="s">
        <v>37</v>
      </c>
      <c r="C40" s="88" t="s">
        <v>15</v>
      </c>
      <c r="D40" s="89">
        <v>4</v>
      </c>
      <c r="E40" s="200"/>
      <c r="F40" s="91">
        <f t="shared" ref="F40:F47" si="4">D40*E40</f>
        <v>0</v>
      </c>
    </row>
    <row r="41" spans="1:6" ht="36" customHeight="1">
      <c r="A41" s="155" t="s">
        <v>91</v>
      </c>
      <c r="B41" s="87" t="s">
        <v>53</v>
      </c>
      <c r="C41" s="88" t="s">
        <v>24</v>
      </c>
      <c r="D41" s="89">
        <v>8</v>
      </c>
      <c r="E41" s="201"/>
      <c r="F41" s="91">
        <f t="shared" si="4"/>
        <v>0</v>
      </c>
    </row>
    <row r="42" spans="1:6" ht="36" customHeight="1">
      <c r="A42" s="86" t="s">
        <v>92</v>
      </c>
      <c r="B42" s="184" t="s">
        <v>38</v>
      </c>
      <c r="C42" s="134" t="s">
        <v>9</v>
      </c>
      <c r="D42" s="185">
        <v>154</v>
      </c>
      <c r="E42" s="202"/>
      <c r="F42" s="91">
        <f t="shared" si="4"/>
        <v>0</v>
      </c>
    </row>
    <row r="43" spans="1:6" ht="38.25" customHeight="1">
      <c r="A43" s="155" t="s">
        <v>93</v>
      </c>
      <c r="B43" s="184" t="s">
        <v>66</v>
      </c>
      <c r="C43" s="134" t="s">
        <v>9</v>
      </c>
      <c r="D43" s="185">
        <v>154</v>
      </c>
      <c r="E43" s="202"/>
      <c r="F43" s="91">
        <f t="shared" si="4"/>
        <v>0</v>
      </c>
    </row>
    <row r="44" spans="1:6" ht="45" customHeight="1">
      <c r="A44" s="86" t="s">
        <v>94</v>
      </c>
      <c r="B44" s="186" t="s">
        <v>67</v>
      </c>
      <c r="C44" s="88" t="s">
        <v>6</v>
      </c>
      <c r="D44" s="89">
        <v>3</v>
      </c>
      <c r="E44" s="203"/>
      <c r="F44" s="91">
        <f t="shared" si="4"/>
        <v>0</v>
      </c>
    </row>
    <row r="45" spans="1:6" ht="56.25" customHeight="1">
      <c r="A45" s="155" t="s">
        <v>95</v>
      </c>
      <c r="B45" s="186" t="s">
        <v>61</v>
      </c>
      <c r="C45" s="88" t="s">
        <v>9</v>
      </c>
      <c r="D45" s="89">
        <v>154</v>
      </c>
      <c r="E45" s="203"/>
      <c r="F45" s="91">
        <f t="shared" si="4"/>
        <v>0</v>
      </c>
    </row>
    <row r="46" spans="1:6" ht="111.75" customHeight="1">
      <c r="A46" s="86" t="s">
        <v>96</v>
      </c>
      <c r="B46" s="187" t="s">
        <v>44</v>
      </c>
      <c r="C46" s="88" t="s">
        <v>9</v>
      </c>
      <c r="D46" s="89">
        <v>154</v>
      </c>
      <c r="E46" s="204"/>
      <c r="F46" s="91">
        <f t="shared" si="4"/>
        <v>0</v>
      </c>
    </row>
    <row r="47" spans="1:6" ht="48" customHeight="1" thickBot="1">
      <c r="A47" s="155" t="s">
        <v>97</v>
      </c>
      <c r="B47" s="188" t="s">
        <v>106</v>
      </c>
      <c r="C47" s="88" t="s">
        <v>7</v>
      </c>
      <c r="D47" s="89">
        <v>1</v>
      </c>
      <c r="E47" s="204"/>
      <c r="F47" s="91">
        <f t="shared" si="4"/>
        <v>0</v>
      </c>
    </row>
    <row r="48" spans="1:6" ht="30" customHeight="1" thickBot="1">
      <c r="A48" s="189" t="s">
        <v>36</v>
      </c>
      <c r="B48" s="190" t="s">
        <v>10</v>
      </c>
      <c r="C48" s="191"/>
      <c r="D48" s="192"/>
      <c r="E48" s="193"/>
      <c r="F48" s="194">
        <f>SUM(F40:F47)</f>
        <v>0</v>
      </c>
    </row>
  </sheetData>
  <sheetProtection algorithmName="SHA-512" hashValue="IgRANZRDshN3VFIk1PR0tjXVMzNAQ59x7H3GGkAncUY2wzEZpqZC0Bys409gkzfPk+RkyjksLPAAiJiWJk4kUA==" saltValue="qPL69uXBNipXRDEML27QsQ==" spinCount="100000" sheet="1" objects="1" scenarios="1"/>
  <phoneticPr fontId="0"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REKAPITULACIJA</vt:lpstr>
      <vt:lpstr>popis del</vt:lpstr>
      <vt:lpstr>REKAPITULACIJA!Področje_tiskanja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2020-06-09T07:03:54Z</cp:lastPrinted>
  <dcterms:created xsi:type="dcterms:W3CDTF">1997-01-31T12:20:41Z</dcterms:created>
  <dcterms:modified xsi:type="dcterms:W3CDTF">2020-08-11T09:16:28Z</dcterms:modified>
</cp:coreProperties>
</file>